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und\گزارش پرتفو ماهانه\پرتفوی بازار\1400\دی ماه 1400\"/>
    </mc:Choice>
  </mc:AlternateContent>
  <xr:revisionPtr revIDLastSave="0" documentId="13_ncr:1_{F71863CD-AAA5-4663-B1CD-03E6C4BD18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1">'اوراق مشارکت'!$A$1:$AK$12</definedName>
    <definedName name="_xlnm.Print_Area" localSheetId="11">'جمع درآمدها'!$A$1:$G$12</definedName>
    <definedName name="_xlnm.Print_Area" localSheetId="9">'درآمد سپرده بانکی'!$A$1:$I$19</definedName>
    <definedName name="_xlnm.Print_Area" localSheetId="4">'درآمد سود سهام'!$A$1:$S$19</definedName>
    <definedName name="_xlnm.Print_Area" localSheetId="5">'درآمد ناشی از تغییر قیمت اوراق'!$A$1:$Q$23</definedName>
    <definedName name="_xlnm.Print_Area" localSheetId="2">سپرده!$A$1:$S$22</definedName>
    <definedName name="_xlnm.Print_Area" localSheetId="7">'سرمایه‌گذاری در سهام'!$A$1:$U$20</definedName>
    <definedName name="_xlnm.Print_Area" localSheetId="0">سهام!$A$1:$Y$21</definedName>
    <definedName name="_xlnm.Print_Area" localSheetId="3">'سود اوراق بهادار و سپرده بانکی'!$A$1:$R$17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E16" i="13"/>
  <c r="Q21" i="10"/>
  <c r="E21" i="10"/>
  <c r="Q21" i="9"/>
  <c r="O21" i="9"/>
  <c r="M21" i="9"/>
  <c r="O18" i="8"/>
  <c r="Q21" i="6"/>
  <c r="O21" i="6"/>
  <c r="M21" i="6"/>
  <c r="K21" i="6"/>
  <c r="S11" i="3"/>
  <c r="Q11" i="3"/>
  <c r="E11" i="14"/>
  <c r="G10" i="15"/>
  <c r="C10" i="15"/>
  <c r="H16" i="13"/>
  <c r="Q10" i="12"/>
  <c r="O10" i="12"/>
  <c r="M10" i="12"/>
  <c r="K10" i="12"/>
  <c r="I10" i="12"/>
  <c r="G10" i="12"/>
  <c r="E10" i="12"/>
  <c r="C10" i="12"/>
  <c r="M19" i="11"/>
  <c r="O19" i="11"/>
  <c r="Q19" i="11"/>
  <c r="S19" i="11"/>
  <c r="U19" i="11"/>
  <c r="C19" i="11"/>
  <c r="G19" i="11"/>
  <c r="E19" i="11"/>
  <c r="K19" i="11"/>
  <c r="I19" i="11"/>
  <c r="O21" i="10"/>
  <c r="M21" i="10"/>
  <c r="I21" i="10"/>
  <c r="G21" i="10"/>
  <c r="I21" i="9"/>
  <c r="G21" i="9"/>
  <c r="E21" i="9"/>
  <c r="Q18" i="8"/>
  <c r="S18" i="8"/>
  <c r="M18" i="8"/>
  <c r="K18" i="8"/>
  <c r="I18" i="8"/>
  <c r="G18" i="8"/>
  <c r="E18" i="8"/>
  <c r="Q16" i="7"/>
  <c r="O16" i="7"/>
  <c r="M16" i="7"/>
  <c r="K16" i="7"/>
  <c r="I16" i="7"/>
  <c r="G16" i="7"/>
  <c r="S21" i="6"/>
  <c r="AA11" i="3"/>
  <c r="AK11" i="3"/>
  <c r="AI11" i="3"/>
  <c r="AG11" i="3"/>
  <c r="W11" i="3"/>
  <c r="K20" i="1"/>
  <c r="G20" i="1"/>
  <c r="E20" i="1"/>
  <c r="Y20" i="1"/>
  <c r="W20" i="1"/>
  <c r="U20" i="1"/>
  <c r="O20" i="1"/>
  <c r="C11" i="14"/>
</calcChain>
</file>

<file path=xl/sharedStrings.xml><?xml version="1.0" encoding="utf-8"?>
<sst xmlns="http://schemas.openxmlformats.org/spreadsheetml/2006/main" count="532" uniqueCount="124">
  <si>
    <t>صندوق سرمایه‌گذاری اختصاصی بازارگردانی گروه دی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</si>
  <si>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</si>
  <si>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</si>
  <si>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</si>
  <si>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</si>
  <si>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</si>
  <si>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</si>
  <si>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</si>
  <si>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</si>
  <si>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</si>
  <si>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</si>
  <si>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</si>
  <si>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</si>
  <si>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</si>
  <si>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</si>
  <si>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دی</t>
  </si>
  <si>
    <t>بیمه  دی</t>
  </si>
  <si>
    <t>تولید نیروی برق دماوند</t>
  </si>
  <si>
    <t>خوراک‌  دام‌ پارس‌</t>
  </si>
  <si>
    <t>سرمایه گذاری آوا نوین</t>
  </si>
  <si>
    <t>سرمایه گذاری کشاورزی کوثر</t>
  </si>
  <si>
    <t>سرمایه‌گذاری‌بوعلی‌</t>
  </si>
  <si>
    <t>گسترش‌صنایع‌وخدمات‌کشاورزی‌</t>
  </si>
  <si>
    <t>مجتمع تولید گوشت مرغ ماهان</t>
  </si>
  <si>
    <t>نیروگاه زاگرس کوثر</t>
  </si>
  <si>
    <t>کشت وصنعت شریف آباد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</si>
  <si>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</si>
  <si>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</si>
  <si>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</si>
  <si>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</si>
  <si>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</si>
  <si>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</si>
  <si>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</si>
  <si>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</si>
  <si>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</si>
  <si>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اسنادخزانه-م19بودجه98-020322</t>
  </si>
  <si>
    <t>بله</t>
  </si>
  <si>
    <t>1399/01/30</t>
  </si>
  <si>
    <t>1402/03/24</t>
  </si>
  <si>
    <t>اسنادخزانه-م6بودجه99-020321</t>
  </si>
  <si>
    <t>1399/08/27</t>
  </si>
  <si>
    <t>1402/03/21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</si>
  <si>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</si>
  <si>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</si>
  <si>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</si>
  <si>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</si>
  <si>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</si>
  <si>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</si>
  <si>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</si>
  <si>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</si>
  <si>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</si>
  <si>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وزرا</t>
  </si>
  <si>
    <t>103708200003</t>
  </si>
  <si>
    <t>حساب جاری</t>
  </si>
  <si>
    <t>1395/08/18</t>
  </si>
  <si>
    <t>203710018003</t>
  </si>
  <si>
    <t>سپرده کوتاه مدت</t>
  </si>
  <si>
    <t>0204656092002</t>
  </si>
  <si>
    <t>1397/03/09</t>
  </si>
  <si>
    <t>0205131115003</t>
  </si>
  <si>
    <t>1399/03/21</t>
  </si>
  <si>
    <t>0205131158003</t>
  </si>
  <si>
    <t>0205131170008</t>
  </si>
  <si>
    <t>0205318070005</t>
  </si>
  <si>
    <t>1399/09/17</t>
  </si>
  <si>
    <t>0205318076002</t>
  </si>
  <si>
    <t>0205324856009</t>
  </si>
  <si>
    <t>1399/09/25</t>
  </si>
  <si>
    <t>0305372199003</t>
  </si>
  <si>
    <t>1399/11/26</t>
  </si>
  <si>
    <t>0305372204001</t>
  </si>
  <si>
    <t>0305372239007</t>
  </si>
  <si>
    <t xml:space="preserve">0205462879003 </t>
  </si>
  <si>
    <t>1400/03/22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</si>
  <si>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</si>
  <si>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</si>
  <si>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</si>
  <si>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</si>
  <si>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</si>
  <si>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</si>
  <si>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</si>
  <si>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</si>
  <si>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</si>
  <si>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</si>
  <si>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</si>
  <si>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</si>
  <si>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</si>
  <si>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</si>
  <si>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</si>
  <si>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1400/04/20</t>
  </si>
  <si>
    <t>1400/02/27</t>
  </si>
  <si>
    <t>1400/01/17</t>
  </si>
  <si>
    <t>1400/04/19</t>
  </si>
  <si>
    <t>1400/04/15</t>
  </si>
  <si>
    <t>1400/01/25</t>
  </si>
  <si>
    <t>1400/03/18</t>
  </si>
  <si>
    <t>1400/03/11</t>
  </si>
  <si>
    <t>1400/04/08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</si>
  <si>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</si>
  <si>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</si>
  <si>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</si>
  <si>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</si>
  <si>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</si>
  <si>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</si>
  <si>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</si>
  <si>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</si>
  <si>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</si>
  <si>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</si>
  <si>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</si>
  <si>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</si>
  <si>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</si>
  <si>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</si>
  <si>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</si>
  <si>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</si>
  <si>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</si>
  <si>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</si>
  <si>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</si>
  <si>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جمع </t>
  </si>
  <si>
    <t>تغییرات طی دی ماه 1400</t>
  </si>
  <si>
    <t>از ابتدای سال مالی تا پایان دی ماه 1400</t>
  </si>
  <si>
    <t xml:space="preserve"> 1400/10/30</t>
  </si>
  <si>
    <t>از ابتدای سال مالی تا پایان دی ماه1400</t>
  </si>
  <si>
    <t xml:space="preserve">تغییرات طی دی ماه 1400 </t>
  </si>
  <si>
    <t>طی دی ماه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</si>
</sst>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%"/>
  </numFmts>
  <fonts count="14">
    <font>
      <sz val="11"/>
      <name val="Calibri"/>
    </font>
    <font>
      <sz val="12"/>
      <name val="B Nazanin"/>
      <charset val="178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sz val="18"/>
      <name val="B Nazanin"/>
      <charset val="178"/>
    </font>
    <font>
      <b/>
      <sz val="20"/>
      <color rgb="FF000000"/>
      <name val="B Nazanin"/>
      <charset val="178"/>
    </font>
    <font>
      <sz val="16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0" fontId="4" fillId="0" borderId="0" xfId="0" applyNumberFormat="1" applyFont="1"/>
    <xf numFmtId="10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8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38" fontId="4" fillId="0" borderId="2" xfId="0" applyNumberFormat="1" applyFont="1" applyBorder="1" applyAlignment="1">
      <alignment horizontal="center"/>
    </xf>
    <xf numFmtId="0" fontId="5" fillId="0" borderId="1" xfId="0" applyFont="1" applyBorder="1"/>
    <xf numFmtId="3" fontId="4" fillId="0" borderId="1" xfId="0" applyNumberFormat="1" applyFont="1" applyBorder="1"/>
    <xf numFmtId="3" fontId="4" fillId="0" borderId="2" xfId="0" applyNumberFormat="1" applyFont="1" applyBorder="1" applyAlignment="1">
      <alignment horizontal="center"/>
    </xf>
    <xf numFmtId="0" fontId="4" fillId="0" borderId="0" xfId="0" applyFont="1" applyBorder="1"/>
    <xf numFmtId="38" fontId="4" fillId="0" borderId="0" xfId="0" applyNumberFormat="1" applyFont="1"/>
    <xf numFmtId="38" fontId="4" fillId="0" borderId="0" xfId="0" applyNumberFormat="1" applyFont="1" applyBorder="1"/>
    <xf numFmtId="38" fontId="4" fillId="0" borderId="1" xfId="0" applyNumberFormat="1" applyFont="1" applyBorder="1"/>
    <xf numFmtId="38" fontId="4" fillId="0" borderId="1" xfId="0" applyNumberFormat="1" applyFont="1" applyBorder="1" applyAlignment="1">
      <alignment horizontal="center"/>
    </xf>
    <xf numFmtId="38" fontId="4" fillId="0" borderId="2" xfId="0" applyNumberFormat="1" applyFont="1" applyBorder="1"/>
    <xf numFmtId="0" fontId="1" fillId="0" borderId="0" xfId="0" applyFont="1" applyAlignme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right"/>
    </xf>
    <xf numFmtId="10" fontId="4" fillId="0" borderId="1" xfId="0" applyNumberFormat="1" applyFont="1" applyBorder="1"/>
    <xf numFmtId="3" fontId="4" fillId="0" borderId="0" xfId="0" applyNumberFormat="1" applyFont="1" applyBorder="1" applyAlignment="1">
      <alignment horizontal="center"/>
    </xf>
    <xf numFmtId="9" fontId="4" fillId="0" borderId="0" xfId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4" fillId="0" borderId="2" xfId="0" applyNumberFormat="1" applyFont="1" applyBorder="1"/>
    <xf numFmtId="40" fontId="4" fillId="0" borderId="0" xfId="0" applyNumberFormat="1" applyFont="1"/>
    <xf numFmtId="40" fontId="4" fillId="0" borderId="1" xfId="0" applyNumberFormat="1" applyFont="1" applyBorder="1"/>
    <xf numFmtId="40" fontId="4" fillId="0" borderId="2" xfId="0" applyNumberFormat="1" applyFont="1" applyBorder="1"/>
    <xf numFmtId="0" fontId="3" fillId="0" borderId="1" xfId="0" applyFont="1" applyBorder="1" applyAlignment="1">
      <alignment horizontal="center" vertical="center"/>
    </xf>
    <xf numFmtId="0" fontId="12" fillId="0" borderId="0" xfId="0" applyFont="1"/>
    <xf numFmtId="0" fontId="3" fillId="0" borderId="0" xfId="0" applyFont="1" applyAlignment="1">
      <alignment vertical="center"/>
    </xf>
    <xf numFmtId="164" fontId="4" fillId="0" borderId="0" xfId="0" applyNumberFormat="1" applyFont="1"/>
    <xf numFmtId="38" fontId="4" fillId="0" borderId="0" xfId="0" applyNumberFormat="1" applyFont="1" applyAlignment="1">
      <alignment horizontal="right"/>
    </xf>
    <xf numFmtId="38" fontId="4" fillId="0" borderId="1" xfId="0" applyNumberFormat="1" applyFont="1" applyBorder="1" applyAlignment="1">
      <alignment horizontal="right"/>
    </xf>
    <xf numFmtId="38" fontId="4" fillId="0" borderId="2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rightToLeft="1" tabSelected="1" topLeftCell="F10" zoomScaleNormal="100" zoomScaleSheetLayoutView="90" workbookViewId="0">
      <selection activeCell="I35" sqref="I35"/>
    </sheetView>
  </sheetViews>
  <sheetFormatPr defaultRowHeight="18.75"/>
  <cols>
    <col min="1" max="1" width="27.28515625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21.14062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1.2851562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14.42578125" style="1" customWidth="1"/>
    <col min="26" max="26" width="10" style="1" customWidth="1"/>
    <col min="27" max="27" width="9.140625" style="1" customWidth="1"/>
    <col min="28" max="16384" width="9.140625" style="1"/>
  </cols>
  <sheetData>
    <row r="1" spans="1: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30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30">
      <c r="A4" s="57" t="s">
        <v>120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0">
      <c r="A6" s="54" t="s">
        <v>3</v>
      </c>
      <c r="B6" s="2"/>
      <c r="C6" s="55" t="s">
        <v>4</v>
      </c>
      <c r="D6" s="55" t="s">
        <v>4</v>
      </c>
      <c r="E6" s="55" t="s">
        <v>4</v>
      </c>
      <c r="F6" s="55" t="s">
        <v>4</v>
      </c>
      <c r="G6" s="55" t="s">
        <v>4</v>
      </c>
      <c r="H6" s="2"/>
      <c r="I6" s="55" t="s">
        <v>118</v>
      </c>
      <c r="J6" s="55" t="s">
        <v>5</v>
      </c>
      <c r="K6" s="55" t="s">
        <v>5</v>
      </c>
      <c r="L6" s="55" t="s">
        <v>5</v>
      </c>
      <c r="M6" s="55" t="s">
        <v>5</v>
      </c>
      <c r="N6" s="55" t="s">
        <v>5</v>
      </c>
      <c r="O6" s="55" t="s">
        <v>5</v>
      </c>
      <c r="P6" s="2"/>
      <c r="Q6" s="55" t="s">
        <v>6</v>
      </c>
      <c r="R6" s="55" t="s">
        <v>6</v>
      </c>
      <c r="S6" s="55" t="s">
        <v>6</v>
      </c>
      <c r="T6" s="55" t="s">
        <v>6</v>
      </c>
      <c r="U6" s="55" t="s">
        <v>6</v>
      </c>
      <c r="V6" s="55" t="s">
        <v>6</v>
      </c>
      <c r="W6" s="55" t="s">
        <v>6</v>
      </c>
      <c r="X6" s="55" t="s">
        <v>6</v>
      </c>
      <c r="Y6" s="55" t="s">
        <v>6</v>
      </c>
    </row>
    <row r="7" spans="1:25" ht="36.75" customHeight="1">
      <c r="A7" s="54" t="s">
        <v>3</v>
      </c>
      <c r="B7" s="2"/>
      <c r="C7" s="56" t="s">
        <v>7</v>
      </c>
      <c r="D7" s="2"/>
      <c r="E7" s="56" t="s">
        <v>8</v>
      </c>
      <c r="F7" s="2"/>
      <c r="G7" s="56" t="s">
        <v>9</v>
      </c>
      <c r="H7" s="2"/>
      <c r="I7" s="60" t="s">
        <v>10</v>
      </c>
      <c r="J7" s="60" t="s">
        <v>10</v>
      </c>
      <c r="K7" s="60" t="s">
        <v>10</v>
      </c>
      <c r="L7" s="2"/>
      <c r="M7" s="60" t="s">
        <v>11</v>
      </c>
      <c r="N7" s="60" t="s">
        <v>11</v>
      </c>
      <c r="O7" s="60" t="s">
        <v>11</v>
      </c>
      <c r="P7" s="2"/>
      <c r="Q7" s="56" t="s">
        <v>7</v>
      </c>
      <c r="R7" s="2"/>
      <c r="S7" s="56" t="s">
        <v>12</v>
      </c>
      <c r="T7" s="2"/>
      <c r="U7" s="56" t="s">
        <v>8</v>
      </c>
      <c r="V7" s="2"/>
      <c r="W7" s="56" t="s">
        <v>9</v>
      </c>
      <c r="X7" s="2"/>
      <c r="Y7" s="58" t="s">
        <v>13</v>
      </c>
    </row>
    <row r="8" spans="1:25" ht="36.75" customHeight="1">
      <c r="A8" s="55" t="s">
        <v>3</v>
      </c>
      <c r="B8" s="2"/>
      <c r="C8" s="55" t="s">
        <v>7</v>
      </c>
      <c r="D8" s="2"/>
      <c r="E8" s="55" t="s">
        <v>8</v>
      </c>
      <c r="F8" s="2"/>
      <c r="G8" s="55" t="s">
        <v>9</v>
      </c>
      <c r="H8" s="2"/>
      <c r="I8" s="60" t="s">
        <v>7</v>
      </c>
      <c r="J8" s="2"/>
      <c r="K8" s="60" t="s">
        <v>8</v>
      </c>
      <c r="L8" s="2"/>
      <c r="M8" s="60" t="s">
        <v>7</v>
      </c>
      <c r="N8" s="2"/>
      <c r="O8" s="60" t="s">
        <v>14</v>
      </c>
      <c r="P8" s="2"/>
      <c r="Q8" s="55" t="s">
        <v>7</v>
      </c>
      <c r="R8" s="2"/>
      <c r="S8" s="55" t="s">
        <v>12</v>
      </c>
      <c r="T8" s="2"/>
      <c r="U8" s="55" t="s">
        <v>8</v>
      </c>
      <c r="V8" s="2"/>
      <c r="W8" s="55" t="s">
        <v>9</v>
      </c>
      <c r="X8" s="2"/>
      <c r="Y8" s="59" t="s">
        <v>13</v>
      </c>
    </row>
    <row r="9" spans="1:25" ht="21">
      <c r="A9" s="3" t="s">
        <v>15</v>
      </c>
      <c r="B9" s="2"/>
      <c r="C9" s="22">
        <v>4021822784</v>
      </c>
      <c r="D9" s="22"/>
      <c r="E9" s="22">
        <v>7678931125244</v>
      </c>
      <c r="F9" s="22"/>
      <c r="G9" s="22">
        <v>3765583928167.0601</v>
      </c>
      <c r="H9" s="22"/>
      <c r="I9" s="15">
        <v>0</v>
      </c>
      <c r="J9" s="15"/>
      <c r="K9" s="15">
        <v>0</v>
      </c>
      <c r="L9" s="22"/>
      <c r="M9" s="15">
        <v>0</v>
      </c>
      <c r="N9" s="22"/>
      <c r="O9" s="15">
        <v>0</v>
      </c>
      <c r="P9" s="22"/>
      <c r="Q9" s="22">
        <v>4021822784</v>
      </c>
      <c r="R9" s="22"/>
      <c r="S9" s="22">
        <v>937</v>
      </c>
      <c r="T9" s="22"/>
      <c r="U9" s="22">
        <v>7678931125244</v>
      </c>
      <c r="V9" s="22"/>
      <c r="W9" s="22">
        <v>3765583928167.0601</v>
      </c>
      <c r="X9" s="2"/>
      <c r="Y9" s="10">
        <v>0.43869999999999998</v>
      </c>
    </row>
    <row r="10" spans="1:25" ht="21">
      <c r="A10" s="3" t="s">
        <v>16</v>
      </c>
      <c r="B10" s="2"/>
      <c r="C10" s="22">
        <v>88697654</v>
      </c>
      <c r="D10" s="22"/>
      <c r="E10" s="22">
        <v>767070931912</v>
      </c>
      <c r="F10" s="22"/>
      <c r="G10" s="22">
        <v>352482479524.83197</v>
      </c>
      <c r="H10" s="22"/>
      <c r="I10" s="22">
        <v>7909614</v>
      </c>
      <c r="J10" s="22"/>
      <c r="K10" s="22">
        <v>32322636439</v>
      </c>
      <c r="L10" s="22"/>
      <c r="M10" s="22">
        <v>697000</v>
      </c>
      <c r="N10" s="22"/>
      <c r="O10" s="22">
        <v>2911500611</v>
      </c>
      <c r="P10" s="22"/>
      <c r="Q10" s="22">
        <v>95910268</v>
      </c>
      <c r="R10" s="22"/>
      <c r="S10" s="22">
        <v>3960</v>
      </c>
      <c r="T10" s="22"/>
      <c r="U10" s="22">
        <v>793394460201</v>
      </c>
      <c r="V10" s="22"/>
      <c r="W10" s="22">
        <v>379516009737.427</v>
      </c>
      <c r="X10" s="2"/>
      <c r="Y10" s="10">
        <v>4.4200000000000003E-2</v>
      </c>
    </row>
    <row r="11" spans="1:25" ht="21">
      <c r="A11" s="3" t="s">
        <v>17</v>
      </c>
      <c r="B11" s="2"/>
      <c r="C11" s="22">
        <v>98855657</v>
      </c>
      <c r="D11" s="22"/>
      <c r="E11" s="22">
        <v>2551417018059</v>
      </c>
      <c r="F11" s="22"/>
      <c r="G11" s="22">
        <v>1940444666508.1599</v>
      </c>
      <c r="H11" s="22"/>
      <c r="I11" s="22">
        <v>389000</v>
      </c>
      <c r="J11" s="22"/>
      <c r="K11" s="22">
        <v>7519782772</v>
      </c>
      <c r="L11" s="22"/>
      <c r="M11" s="15">
        <v>0</v>
      </c>
      <c r="N11" s="22"/>
      <c r="O11" s="15">
        <v>0</v>
      </c>
      <c r="P11" s="22"/>
      <c r="Q11" s="22">
        <v>99244657</v>
      </c>
      <c r="R11" s="22"/>
      <c r="S11" s="22">
        <v>16530</v>
      </c>
      <c r="T11" s="22"/>
      <c r="U11" s="22">
        <v>2558936800831</v>
      </c>
      <c r="V11" s="22"/>
      <c r="W11" s="22">
        <v>1639267389433.04</v>
      </c>
      <c r="X11" s="2"/>
      <c r="Y11" s="10">
        <v>0.191</v>
      </c>
    </row>
    <row r="12" spans="1:25" ht="21">
      <c r="A12" s="3" t="s">
        <v>18</v>
      </c>
      <c r="B12" s="2"/>
      <c r="C12" s="22">
        <v>532151</v>
      </c>
      <c r="D12" s="22"/>
      <c r="E12" s="22">
        <v>80284809430</v>
      </c>
      <c r="F12" s="22"/>
      <c r="G12" s="22">
        <v>51015765469.125603</v>
      </c>
      <c r="H12" s="22"/>
      <c r="I12" s="22">
        <v>64344</v>
      </c>
      <c r="J12" s="22"/>
      <c r="K12" s="22">
        <v>5474304908</v>
      </c>
      <c r="L12" s="22"/>
      <c r="M12" s="15">
        <v>0</v>
      </c>
      <c r="N12" s="22"/>
      <c r="O12" s="15">
        <v>0</v>
      </c>
      <c r="P12" s="22"/>
      <c r="Q12" s="22">
        <v>596495</v>
      </c>
      <c r="R12" s="22"/>
      <c r="S12" s="22">
        <v>75820</v>
      </c>
      <c r="T12" s="22"/>
      <c r="U12" s="22">
        <v>85759114338</v>
      </c>
      <c r="V12" s="22"/>
      <c r="W12" s="22">
        <v>45191878949.316002</v>
      </c>
      <c r="X12" s="2"/>
      <c r="Y12" s="10">
        <v>5.3E-3</v>
      </c>
    </row>
    <row r="13" spans="1:25" ht="21">
      <c r="A13" s="3" t="s">
        <v>19</v>
      </c>
      <c r="B13" s="2"/>
      <c r="C13" s="22">
        <v>8578563</v>
      </c>
      <c r="D13" s="22"/>
      <c r="E13" s="22">
        <v>44246391357</v>
      </c>
      <c r="F13" s="22"/>
      <c r="G13" s="22">
        <v>21198663061.4128</v>
      </c>
      <c r="H13" s="22"/>
      <c r="I13" s="22">
        <v>1715352</v>
      </c>
      <c r="J13" s="22"/>
      <c r="K13" s="22">
        <v>4076310800</v>
      </c>
      <c r="L13" s="22"/>
      <c r="M13" s="22">
        <v>110000</v>
      </c>
      <c r="N13" s="22"/>
      <c r="O13" s="22">
        <v>301500688</v>
      </c>
      <c r="P13" s="22"/>
      <c r="Q13" s="22">
        <v>10183915</v>
      </c>
      <c r="R13" s="22"/>
      <c r="S13" s="22">
        <v>2306</v>
      </c>
      <c r="T13" s="22"/>
      <c r="U13" s="22">
        <v>47755345707</v>
      </c>
      <c r="V13" s="22"/>
      <c r="W13" s="22">
        <v>23466260067.927601</v>
      </c>
      <c r="X13" s="2"/>
      <c r="Y13" s="10">
        <v>2.7000000000000001E-3</v>
      </c>
    </row>
    <row r="14" spans="1:25" ht="21">
      <c r="A14" s="3" t="s">
        <v>20</v>
      </c>
      <c r="B14" s="2"/>
      <c r="C14" s="22">
        <v>5459120</v>
      </c>
      <c r="D14" s="22"/>
      <c r="E14" s="22">
        <v>108493821209</v>
      </c>
      <c r="F14" s="22"/>
      <c r="G14" s="22">
        <v>73914857982.240005</v>
      </c>
      <c r="H14" s="22"/>
      <c r="I14" s="22">
        <v>1229250</v>
      </c>
      <c r="J14" s="22"/>
      <c r="K14" s="22">
        <v>16412441353</v>
      </c>
      <c r="L14" s="22"/>
      <c r="M14" s="22">
        <v>677250</v>
      </c>
      <c r="N14" s="22"/>
      <c r="O14" s="22">
        <v>9682208492</v>
      </c>
      <c r="P14" s="22"/>
      <c r="Q14" s="22">
        <v>6011120</v>
      </c>
      <c r="R14" s="22"/>
      <c r="S14" s="22">
        <v>12960</v>
      </c>
      <c r="T14" s="22"/>
      <c r="U14" s="22">
        <v>111727669438</v>
      </c>
      <c r="V14" s="22"/>
      <c r="W14" s="22">
        <v>77844908072.447998</v>
      </c>
      <c r="X14" s="2"/>
      <c r="Y14" s="10">
        <v>9.1000000000000004E-3</v>
      </c>
    </row>
    <row r="15" spans="1:25" ht="21">
      <c r="A15" s="3" t="s">
        <v>21</v>
      </c>
      <c r="B15" s="2"/>
      <c r="C15" s="22">
        <v>123916305</v>
      </c>
      <c r="D15" s="22"/>
      <c r="E15" s="22">
        <v>764047298146</v>
      </c>
      <c r="F15" s="22"/>
      <c r="G15" s="22">
        <v>454551034120.70203</v>
      </c>
      <c r="H15" s="22"/>
      <c r="I15" s="22">
        <v>3899776</v>
      </c>
      <c r="J15" s="22"/>
      <c r="K15" s="22">
        <v>13874316741</v>
      </c>
      <c r="L15" s="22"/>
      <c r="M15" s="15">
        <v>0</v>
      </c>
      <c r="N15" s="22"/>
      <c r="O15" s="15">
        <v>0</v>
      </c>
      <c r="P15" s="22"/>
      <c r="Q15" s="22">
        <v>127816081</v>
      </c>
      <c r="R15" s="22"/>
      <c r="S15" s="22">
        <v>3438</v>
      </c>
      <c r="T15" s="22"/>
      <c r="U15" s="22">
        <v>777921614887</v>
      </c>
      <c r="V15" s="22"/>
      <c r="W15" s="22">
        <v>439097718396.27698</v>
      </c>
      <c r="X15" s="2"/>
      <c r="Y15" s="10">
        <v>5.1200000000000002E-2</v>
      </c>
    </row>
    <row r="16" spans="1:25" ht="21">
      <c r="A16" s="3" t="s">
        <v>22</v>
      </c>
      <c r="B16" s="2"/>
      <c r="C16" s="22">
        <v>1772320</v>
      </c>
      <c r="D16" s="22"/>
      <c r="E16" s="22">
        <v>64793393065</v>
      </c>
      <c r="F16" s="22"/>
      <c r="G16" s="22">
        <v>53961548431.295998</v>
      </c>
      <c r="H16" s="22"/>
      <c r="I16" s="22">
        <v>21000</v>
      </c>
      <c r="J16" s="22"/>
      <c r="K16" s="22">
        <v>818410981</v>
      </c>
      <c r="L16" s="22"/>
      <c r="M16" s="22">
        <v>20000</v>
      </c>
      <c r="N16" s="22"/>
      <c r="O16" s="22">
        <v>819976368</v>
      </c>
      <c r="P16" s="22"/>
      <c r="Q16" s="22">
        <v>1773320</v>
      </c>
      <c r="R16" s="22"/>
      <c r="S16" s="22">
        <v>39330</v>
      </c>
      <c r="T16" s="22"/>
      <c r="U16" s="22">
        <v>64880633682</v>
      </c>
      <c r="V16" s="22"/>
      <c r="W16" s="22">
        <v>69691669646.544006</v>
      </c>
      <c r="X16" s="2"/>
      <c r="Y16" s="10">
        <v>8.0999999999999996E-3</v>
      </c>
    </row>
    <row r="17" spans="1:25" ht="21">
      <c r="A17" s="3" t="s">
        <v>23</v>
      </c>
      <c r="B17" s="2"/>
      <c r="C17" s="22">
        <v>3222816</v>
      </c>
      <c r="D17" s="22"/>
      <c r="E17" s="22">
        <v>32601047236</v>
      </c>
      <c r="F17" s="22"/>
      <c r="G17" s="22">
        <v>19554066358.5485</v>
      </c>
      <c r="H17" s="22"/>
      <c r="I17" s="22">
        <v>690750</v>
      </c>
      <c r="J17" s="22"/>
      <c r="K17" s="22">
        <v>4479851148</v>
      </c>
      <c r="L17" s="22"/>
      <c r="M17" s="22">
        <v>1121239</v>
      </c>
      <c r="N17" s="22"/>
      <c r="O17" s="22">
        <v>7769469298</v>
      </c>
      <c r="P17" s="22"/>
      <c r="Q17" s="22">
        <v>2792327</v>
      </c>
      <c r="R17" s="22"/>
      <c r="S17" s="22">
        <v>6230</v>
      </c>
      <c r="T17" s="22"/>
      <c r="U17" s="22">
        <v>25938037954</v>
      </c>
      <c r="V17" s="22"/>
      <c r="W17" s="22">
        <v>17382976100.120399</v>
      </c>
      <c r="X17" s="2"/>
      <c r="Y17" s="10">
        <v>2E-3</v>
      </c>
    </row>
    <row r="18" spans="1:25" ht="21">
      <c r="A18" s="3" t="s">
        <v>24</v>
      </c>
      <c r="B18" s="2"/>
      <c r="C18" s="22">
        <v>8066713</v>
      </c>
      <c r="D18" s="22"/>
      <c r="E18" s="22">
        <v>48095394324</v>
      </c>
      <c r="F18" s="22"/>
      <c r="G18" s="22">
        <v>27470464471.993</v>
      </c>
      <c r="H18" s="22"/>
      <c r="I18" s="22">
        <v>1432500</v>
      </c>
      <c r="J18" s="22"/>
      <c r="K18" s="22">
        <v>4271988559</v>
      </c>
      <c r="L18" s="22"/>
      <c r="M18" s="22">
        <v>143250</v>
      </c>
      <c r="N18" s="22"/>
      <c r="O18" s="22">
        <v>483387614</v>
      </c>
      <c r="P18" s="22"/>
      <c r="Q18" s="22">
        <v>9355963</v>
      </c>
      <c r="R18" s="22"/>
      <c r="S18" s="22">
        <v>2837</v>
      </c>
      <c r="T18" s="22"/>
      <c r="U18" s="22">
        <v>51521227452</v>
      </c>
      <c r="V18" s="22"/>
      <c r="W18" s="22">
        <v>26522694452.0564</v>
      </c>
      <c r="X18" s="2"/>
      <c r="Y18" s="10">
        <v>3.0999999999999999E-3</v>
      </c>
    </row>
    <row r="19" spans="1:25" ht="21">
      <c r="A19" s="18" t="s">
        <v>25</v>
      </c>
      <c r="B19" s="2"/>
      <c r="C19" s="23">
        <v>22385503</v>
      </c>
      <c r="D19" s="22"/>
      <c r="E19" s="24">
        <v>106322997996</v>
      </c>
      <c r="F19" s="22"/>
      <c r="G19" s="24">
        <v>61960717349.084396</v>
      </c>
      <c r="H19" s="22"/>
      <c r="I19" s="23">
        <v>1740000</v>
      </c>
      <c r="J19" s="22"/>
      <c r="K19" s="24">
        <v>5668770798</v>
      </c>
      <c r="L19" s="22"/>
      <c r="M19" s="23">
        <v>1850000</v>
      </c>
      <c r="N19" s="22"/>
      <c r="O19" s="24">
        <v>6089878292</v>
      </c>
      <c r="P19" s="22"/>
      <c r="Q19" s="23">
        <v>22275503</v>
      </c>
      <c r="R19" s="22"/>
      <c r="S19" s="23">
        <v>3290</v>
      </c>
      <c r="T19" s="22"/>
      <c r="U19" s="24">
        <v>103257398104</v>
      </c>
      <c r="V19" s="22"/>
      <c r="W19" s="24">
        <v>73230707202.298798</v>
      </c>
      <c r="X19" s="2"/>
      <c r="Y19" s="11">
        <v>8.5000000000000006E-3</v>
      </c>
    </row>
    <row r="20" spans="1:25" ht="21.75" thickBot="1">
      <c r="A20" s="7" t="s">
        <v>117</v>
      </c>
      <c r="B20" s="2"/>
      <c r="C20" s="22"/>
      <c r="D20" s="22"/>
      <c r="E20" s="26">
        <f>SUM(E9:E19)</f>
        <v>12246304227978</v>
      </c>
      <c r="F20" s="22"/>
      <c r="G20" s="26">
        <f>SUM(G9:G19)</f>
        <v>6822138191444.4551</v>
      </c>
      <c r="H20" s="22"/>
      <c r="I20" s="22"/>
      <c r="J20" s="22"/>
      <c r="K20" s="26">
        <f>SUM(K9:K19)</f>
        <v>94918814499</v>
      </c>
      <c r="L20" s="22"/>
      <c r="M20" s="22"/>
      <c r="N20" s="22"/>
      <c r="O20" s="26">
        <f>SUM(O9:O19)</f>
        <v>28057921363</v>
      </c>
      <c r="P20" s="22"/>
      <c r="Q20" s="22"/>
      <c r="R20" s="22"/>
      <c r="S20" s="23"/>
      <c r="T20" s="22"/>
      <c r="U20" s="26">
        <f>SUM(U9:U19)</f>
        <v>12300023427838</v>
      </c>
      <c r="V20" s="22"/>
      <c r="W20" s="26">
        <f>SUM(W9:W19)</f>
        <v>6556796140224.5166</v>
      </c>
      <c r="X20" s="2"/>
      <c r="Y20" s="13">
        <f>SUM(Y9:Y19)</f>
        <v>0.76389999999999991</v>
      </c>
    </row>
    <row r="21" spans="1:25" ht="19.5" thickTop="1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7"/>
  <sheetViews>
    <sheetView rightToLeft="1" zoomScaleNormal="100" workbookViewId="0">
      <selection activeCell="H25" sqref="H25"/>
    </sheetView>
  </sheetViews>
  <sheetFormatPr defaultRowHeight="18.75"/>
  <cols>
    <col min="1" max="1" width="12.855468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5.85546875" style="1" customWidth="1"/>
    <col min="9" max="9" width="1" style="1" customWidth="1"/>
    <col min="10" max="10" width="25.140625" style="1" customWidth="1"/>
    <col min="11" max="11" width="9.140625" style="1" customWidth="1"/>
    <col min="12" max="16384" width="9.140625" style="1"/>
  </cols>
  <sheetData>
    <row r="2" spans="1:9" ht="30">
      <c r="A2" s="57" t="s">
        <v>0</v>
      </c>
      <c r="B2" s="57"/>
      <c r="C2" s="57"/>
      <c r="D2" s="57"/>
      <c r="E2" s="57"/>
      <c r="F2" s="57"/>
      <c r="G2" s="57"/>
      <c r="H2" s="57"/>
      <c r="I2" s="57"/>
    </row>
    <row r="3" spans="1:9" ht="30">
      <c r="A3" s="57" t="s">
        <v>74</v>
      </c>
      <c r="B3" s="57"/>
      <c r="C3" s="57"/>
      <c r="D3" s="57"/>
      <c r="E3" s="57"/>
      <c r="F3" s="57"/>
      <c r="G3" s="57"/>
      <c r="H3" s="57"/>
      <c r="I3" s="57"/>
    </row>
    <row r="4" spans="1:9" ht="30">
      <c r="A4" s="57" t="s">
        <v>2</v>
      </c>
      <c r="B4" s="57"/>
      <c r="C4" s="57"/>
      <c r="D4" s="57"/>
      <c r="E4" s="57"/>
      <c r="F4" s="57"/>
      <c r="G4" s="57"/>
      <c r="H4" s="57"/>
      <c r="I4" s="57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 ht="30">
      <c r="A6" s="55" t="s">
        <v>108</v>
      </c>
      <c r="B6" s="55" t="s">
        <v>108</v>
      </c>
      <c r="C6" s="55" t="s">
        <v>108</v>
      </c>
      <c r="D6" s="2"/>
      <c r="E6" s="55" t="s">
        <v>123</v>
      </c>
      <c r="F6" s="55" t="s">
        <v>76</v>
      </c>
      <c r="G6" s="2"/>
      <c r="H6" s="55" t="s">
        <v>121</v>
      </c>
      <c r="I6" s="55" t="s">
        <v>77</v>
      </c>
    </row>
    <row r="7" spans="1:9" ht="30">
      <c r="A7" s="60" t="s">
        <v>109</v>
      </c>
      <c r="B7" s="2"/>
      <c r="C7" s="60" t="s">
        <v>45</v>
      </c>
      <c r="D7" s="2"/>
      <c r="E7" s="60" t="s">
        <v>110</v>
      </c>
      <c r="F7" s="2"/>
      <c r="G7" s="2"/>
      <c r="H7" s="60" t="s">
        <v>110</v>
      </c>
      <c r="I7" s="2"/>
    </row>
    <row r="8" spans="1:9" ht="21">
      <c r="A8" s="3" t="s">
        <v>51</v>
      </c>
      <c r="B8" s="2"/>
      <c r="C8" s="2" t="s">
        <v>55</v>
      </c>
      <c r="D8" s="2"/>
      <c r="E8" s="22">
        <v>22548654</v>
      </c>
      <c r="F8" s="22"/>
      <c r="G8" s="22"/>
      <c r="H8" s="22">
        <v>249763168</v>
      </c>
      <c r="I8" s="2"/>
    </row>
    <row r="9" spans="1:9" ht="21">
      <c r="A9" s="3" t="s">
        <v>51</v>
      </c>
      <c r="B9" s="2"/>
      <c r="C9" s="2" t="s">
        <v>57</v>
      </c>
      <c r="D9" s="2"/>
      <c r="E9" s="22">
        <v>2620029123</v>
      </c>
      <c r="F9" s="22"/>
      <c r="G9" s="22"/>
      <c r="H9" s="22">
        <v>16707944483</v>
      </c>
      <c r="I9" s="2"/>
    </row>
    <row r="10" spans="1:9" ht="21">
      <c r="A10" s="3" t="s">
        <v>51</v>
      </c>
      <c r="B10" s="2"/>
      <c r="C10" s="2" t="s">
        <v>59</v>
      </c>
      <c r="D10" s="2"/>
      <c r="E10" s="22">
        <v>89</v>
      </c>
      <c r="F10" s="22"/>
      <c r="G10" s="22"/>
      <c r="H10" s="22">
        <v>229710</v>
      </c>
      <c r="I10" s="2"/>
    </row>
    <row r="11" spans="1:9" ht="21">
      <c r="A11" s="3" t="s">
        <v>51</v>
      </c>
      <c r="B11" s="2"/>
      <c r="C11" s="2" t="s">
        <v>61</v>
      </c>
      <c r="D11" s="2"/>
      <c r="E11" s="22">
        <v>3289407</v>
      </c>
      <c r="F11" s="22"/>
      <c r="G11" s="22"/>
      <c r="H11" s="22">
        <v>448948684</v>
      </c>
      <c r="I11" s="2"/>
    </row>
    <row r="12" spans="1:9" ht="21">
      <c r="A12" s="3" t="s">
        <v>51</v>
      </c>
      <c r="B12" s="2"/>
      <c r="C12" s="2" t="s">
        <v>62</v>
      </c>
      <c r="D12" s="2"/>
      <c r="E12" s="22">
        <v>169775868</v>
      </c>
      <c r="F12" s="22"/>
      <c r="G12" s="22"/>
      <c r="H12" s="22">
        <v>1215617165</v>
      </c>
      <c r="I12" s="2"/>
    </row>
    <row r="13" spans="1:9" ht="21">
      <c r="A13" s="3" t="s">
        <v>51</v>
      </c>
      <c r="B13" s="2"/>
      <c r="C13" s="2" t="s">
        <v>66</v>
      </c>
      <c r="D13" s="2"/>
      <c r="E13" s="22">
        <v>565440</v>
      </c>
      <c r="F13" s="22"/>
      <c r="G13" s="22"/>
      <c r="H13" s="22">
        <v>1670230655</v>
      </c>
      <c r="I13" s="2"/>
    </row>
    <row r="14" spans="1:9" ht="21">
      <c r="A14" s="3" t="s">
        <v>51</v>
      </c>
      <c r="B14" s="2"/>
      <c r="C14" s="2" t="s">
        <v>68</v>
      </c>
      <c r="D14" s="2"/>
      <c r="E14" s="22">
        <v>105123690</v>
      </c>
      <c r="F14" s="22"/>
      <c r="G14" s="22"/>
      <c r="H14" s="22">
        <v>878043305</v>
      </c>
      <c r="I14" s="2"/>
    </row>
    <row r="15" spans="1:9" ht="21">
      <c r="A15" s="18" t="s">
        <v>51</v>
      </c>
      <c r="B15" s="2"/>
      <c r="C15" s="21" t="s">
        <v>72</v>
      </c>
      <c r="D15" s="2"/>
      <c r="E15" s="24">
        <v>105246</v>
      </c>
      <c r="F15" s="22"/>
      <c r="G15" s="22"/>
      <c r="H15" s="24">
        <v>348740086</v>
      </c>
      <c r="I15" s="2"/>
    </row>
    <row r="16" spans="1:9" ht="21.75" thickBot="1">
      <c r="A16" s="3" t="s">
        <v>117</v>
      </c>
      <c r="E16" s="26">
        <f>SUM(E8:E15)</f>
        <v>2921437517</v>
      </c>
      <c r="F16" s="22"/>
      <c r="G16" s="22"/>
      <c r="H16" s="26">
        <f>SUM(H8:H15)</f>
        <v>21519517256</v>
      </c>
    </row>
    <row r="17" ht="19.5" thickTop="1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rightToLeft="1" zoomScaleNormal="100" workbookViewId="0">
      <selection activeCell="I40" sqref="I40"/>
    </sheetView>
  </sheetViews>
  <sheetFormatPr defaultRowHeight="18.75"/>
  <cols>
    <col min="1" max="1" width="34.1406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19.140625" style="1" customWidth="1"/>
    <col min="6" max="6" width="1" style="1" customWidth="1"/>
    <col min="7" max="7" width="9.140625" style="1" customWidth="1"/>
    <col min="8" max="16384" width="9.140625" style="1"/>
  </cols>
  <sheetData>
    <row r="1" spans="1:5">
      <c r="A1" s="2"/>
      <c r="B1" s="2"/>
      <c r="C1" s="2"/>
      <c r="D1" s="2"/>
    </row>
    <row r="2" spans="1:5" ht="30">
      <c r="A2" s="57" t="s">
        <v>0</v>
      </c>
      <c r="B2" s="57"/>
      <c r="C2" s="57"/>
      <c r="D2" s="57"/>
      <c r="E2" s="57"/>
    </row>
    <row r="3" spans="1:5" ht="30">
      <c r="A3" s="57" t="s">
        <v>74</v>
      </c>
      <c r="B3" s="57"/>
      <c r="C3" s="57"/>
      <c r="D3" s="57"/>
      <c r="E3" s="57"/>
    </row>
    <row r="4" spans="1:5" ht="30">
      <c r="A4" s="57" t="s">
        <v>2</v>
      </c>
      <c r="B4" s="57"/>
      <c r="C4" s="57"/>
      <c r="D4" s="57"/>
      <c r="E4" s="57"/>
    </row>
    <row r="6" spans="1:5" ht="30">
      <c r="A6" s="54" t="s">
        <v>111</v>
      </c>
      <c r="B6" s="2"/>
      <c r="C6" s="42" t="s">
        <v>123</v>
      </c>
      <c r="D6" s="2"/>
      <c r="E6" s="55" t="s">
        <v>6</v>
      </c>
    </row>
    <row r="7" spans="1:5" ht="30">
      <c r="A7" s="55" t="s">
        <v>111</v>
      </c>
      <c r="B7" s="2"/>
      <c r="C7" s="60" t="s">
        <v>48</v>
      </c>
      <c r="D7" s="2"/>
      <c r="E7" s="60" t="s">
        <v>48</v>
      </c>
    </row>
    <row r="8" spans="1:5" ht="21">
      <c r="A8" s="3" t="s">
        <v>111</v>
      </c>
      <c r="B8" s="2"/>
      <c r="C8" s="8">
        <v>0</v>
      </c>
      <c r="D8" s="2"/>
      <c r="E8" s="4">
        <v>66989940</v>
      </c>
    </row>
    <row r="9" spans="1:5" ht="21">
      <c r="A9" s="3" t="s">
        <v>112</v>
      </c>
      <c r="B9" s="2"/>
      <c r="C9" s="8">
        <v>0</v>
      </c>
      <c r="D9" s="2"/>
      <c r="E9" s="8">
        <v>0</v>
      </c>
    </row>
    <row r="10" spans="1:5" ht="21">
      <c r="A10" s="18" t="s">
        <v>113</v>
      </c>
      <c r="B10" s="2"/>
      <c r="C10" s="9">
        <v>0</v>
      </c>
      <c r="D10" s="2"/>
      <c r="E10" s="9">
        <v>0</v>
      </c>
    </row>
    <row r="11" spans="1:5" ht="21.75" thickBot="1">
      <c r="A11" s="3" t="s">
        <v>117</v>
      </c>
      <c r="B11" s="2"/>
      <c r="C11" s="20">
        <f>SUM(C8:C10)</f>
        <v>0</v>
      </c>
      <c r="D11" s="2"/>
      <c r="E11" s="14">
        <f>SUM(E8:E10)</f>
        <v>66989940</v>
      </c>
    </row>
    <row r="12" spans="1:5" ht="19.5" thickTop="1"/>
  </sheetData>
  <mergeCells count="7">
    <mergeCell ref="A2:E2"/>
    <mergeCell ref="A3:E3"/>
    <mergeCell ref="A4:E4"/>
    <mergeCell ref="A6:A7"/>
    <mergeCell ref="C7"/>
    <mergeCell ref="E7"/>
    <mergeCell ref="E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zoomScaleNormal="100" workbookViewId="0">
      <selection activeCell="C10" sqref="C10"/>
    </sheetView>
  </sheetViews>
  <sheetFormatPr defaultRowHeight="18.75"/>
  <cols>
    <col min="1" max="1" width="24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57" t="s">
        <v>0</v>
      </c>
      <c r="B2" s="57"/>
      <c r="C2" s="57"/>
      <c r="D2" s="57"/>
      <c r="E2" s="57"/>
      <c r="F2" s="57"/>
      <c r="G2" s="57"/>
    </row>
    <row r="3" spans="1:7" ht="30">
      <c r="A3" s="57" t="s">
        <v>74</v>
      </c>
      <c r="B3" s="57"/>
      <c r="C3" s="57"/>
      <c r="D3" s="57"/>
      <c r="E3" s="57"/>
      <c r="F3" s="57"/>
      <c r="G3" s="57"/>
    </row>
    <row r="4" spans="1:7" ht="30">
      <c r="A4" s="57" t="s">
        <v>2</v>
      </c>
      <c r="B4" s="57"/>
      <c r="C4" s="57"/>
      <c r="D4" s="57"/>
      <c r="E4" s="57"/>
      <c r="F4" s="57"/>
      <c r="G4" s="57"/>
    </row>
    <row r="5" spans="1:7">
      <c r="A5" s="2"/>
      <c r="B5" s="2"/>
      <c r="C5" s="2"/>
      <c r="D5" s="2"/>
      <c r="E5" s="2"/>
      <c r="F5" s="2"/>
      <c r="G5" s="2"/>
    </row>
    <row r="6" spans="1:7" ht="30">
      <c r="A6" s="57" t="s">
        <v>78</v>
      </c>
      <c r="B6" s="5"/>
      <c r="C6" s="55" t="s">
        <v>48</v>
      </c>
      <c r="D6" s="5"/>
      <c r="E6" s="55" t="s">
        <v>105</v>
      </c>
      <c r="F6" s="5"/>
      <c r="G6" s="55" t="s">
        <v>13</v>
      </c>
    </row>
    <row r="7" spans="1:7" ht="21">
      <c r="A7" s="7" t="s">
        <v>114</v>
      </c>
      <c r="B7" s="5"/>
      <c r="C7" s="15">
        <v>-332202944350</v>
      </c>
      <c r="D7" s="5"/>
      <c r="E7" s="10">
        <v>1.0098</v>
      </c>
      <c r="F7" s="5"/>
      <c r="G7" s="49">
        <v>-3.8699999999999998E-2</v>
      </c>
    </row>
    <row r="8" spans="1:7" ht="21">
      <c r="A8" s="7" t="s">
        <v>115</v>
      </c>
      <c r="B8" s="5"/>
      <c r="C8" s="8">
        <v>164227102</v>
      </c>
      <c r="D8" s="5"/>
      <c r="E8" s="49">
        <v>-5.0000000000000001E-4</v>
      </c>
      <c r="F8" s="5"/>
      <c r="G8" s="10">
        <v>0</v>
      </c>
    </row>
    <row r="9" spans="1:7" ht="21">
      <c r="A9" s="16" t="s">
        <v>116</v>
      </c>
      <c r="B9" s="5"/>
      <c r="C9" s="9">
        <v>2921437517</v>
      </c>
      <c r="D9" s="5"/>
      <c r="E9" s="50">
        <v>-8.8999999999999999E-3</v>
      </c>
      <c r="F9" s="5"/>
      <c r="G9" s="11">
        <v>2.9999999999999997E-4</v>
      </c>
    </row>
    <row r="10" spans="1:7" ht="18.75" customHeight="1" thickBot="1">
      <c r="A10" s="3" t="s">
        <v>117</v>
      </c>
      <c r="C10" s="17">
        <f>SUM(C7:C9)</f>
        <v>-329117279731</v>
      </c>
      <c r="D10" s="2"/>
      <c r="E10" s="13">
        <f>SUM(E7:E9)</f>
        <v>1.0004000000000002</v>
      </c>
      <c r="G10" s="51">
        <f>SUM(G7:G9)</f>
        <v>-3.8399999999999997E-2</v>
      </c>
    </row>
    <row r="11" spans="1:7" ht="19.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4"/>
  <sheetViews>
    <sheetView rightToLeft="1" topLeftCell="H1" zoomScaleNormal="100" zoomScaleSheetLayoutView="90" workbookViewId="0">
      <selection activeCell="Y11" sqref="Y11"/>
    </sheetView>
  </sheetViews>
  <sheetFormatPr defaultRowHeight="18.75"/>
  <cols>
    <col min="1" max="1" width="29.5703125" style="1" bestFit="1" customWidth="1"/>
    <col min="2" max="2" width="1" style="1" customWidth="1"/>
    <col min="3" max="3" width="14.140625" style="27" customWidth="1"/>
    <col min="4" max="4" width="1" style="1" customWidth="1"/>
    <col min="5" max="5" width="15.85546875" style="1" customWidth="1"/>
    <col min="6" max="6" width="1" style="1" customWidth="1"/>
    <col min="7" max="7" width="15.85546875" style="1" bestFit="1" customWidth="1"/>
    <col min="8" max="8" width="1" style="1" customWidth="1"/>
    <col min="9" max="9" width="11.8554687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8.85546875" style="1" bestFit="1" customWidth="1"/>
    <col min="18" max="18" width="1" style="1" customWidth="1"/>
    <col min="19" max="19" width="18.42578125" style="1" customWidth="1"/>
    <col min="20" max="20" width="1" style="1" customWidth="1"/>
    <col min="21" max="21" width="9.140625" style="1" customWidth="1"/>
    <col min="22" max="22" width="1" style="1" customWidth="1"/>
    <col min="23" max="23" width="11.7109375" style="1" customWidth="1"/>
    <col min="24" max="24" width="1" style="1" customWidth="1"/>
    <col min="25" max="25" width="9.140625" style="1" customWidth="1"/>
    <col min="26" max="26" width="1" style="1" customWidth="1"/>
    <col min="27" max="27" width="16.140625" style="1" bestFit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16" style="1" customWidth="1"/>
    <col min="34" max="34" width="1" style="1" customWidth="1"/>
    <col min="35" max="35" width="14.5703125" style="1" customWidth="1"/>
    <col min="36" max="36" width="1" style="1" customWidth="1"/>
    <col min="37" max="37" width="21.7109375" style="1" customWidth="1"/>
    <col min="38" max="38" width="1" style="1" customWidth="1"/>
    <col min="39" max="39" width="9.140625" style="1" customWidth="1"/>
    <col min="40" max="16384" width="9.140625" style="1"/>
  </cols>
  <sheetData>
    <row r="1" spans="1:37">
      <c r="A1" s="2"/>
      <c r="B1" s="2"/>
      <c r="C1" s="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7" ht="30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</row>
    <row r="4" spans="1:37" ht="30">
      <c r="A4" s="57" t="s">
        <v>120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</row>
    <row r="5" spans="1:37">
      <c r="A5" s="2"/>
      <c r="B5" s="2"/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30">
      <c r="A6" s="55" t="s">
        <v>27</v>
      </c>
      <c r="B6" s="55" t="s">
        <v>27</v>
      </c>
      <c r="C6" s="55" t="s">
        <v>27</v>
      </c>
      <c r="D6" s="55" t="s">
        <v>27</v>
      </c>
      <c r="E6" s="55" t="s">
        <v>27</v>
      </c>
      <c r="F6" s="55" t="s">
        <v>27</v>
      </c>
      <c r="G6" s="55" t="s">
        <v>27</v>
      </c>
      <c r="H6" s="55" t="s">
        <v>27</v>
      </c>
      <c r="I6" s="55" t="s">
        <v>27</v>
      </c>
      <c r="J6" s="55" t="s">
        <v>27</v>
      </c>
      <c r="K6" s="55" t="s">
        <v>27</v>
      </c>
      <c r="L6" s="55" t="s">
        <v>27</v>
      </c>
      <c r="M6" s="55" t="s">
        <v>27</v>
      </c>
      <c r="N6" s="2"/>
      <c r="O6" s="55" t="s">
        <v>4</v>
      </c>
      <c r="P6" s="55" t="s">
        <v>4</v>
      </c>
      <c r="Q6" s="55" t="s">
        <v>4</v>
      </c>
      <c r="R6" s="55" t="s">
        <v>4</v>
      </c>
      <c r="S6" s="55" t="s">
        <v>4</v>
      </c>
      <c r="T6" s="2"/>
      <c r="U6" s="55" t="s">
        <v>118</v>
      </c>
      <c r="V6" s="55" t="s">
        <v>5</v>
      </c>
      <c r="W6" s="55" t="s">
        <v>5</v>
      </c>
      <c r="X6" s="55" t="s">
        <v>5</v>
      </c>
      <c r="Y6" s="55" t="s">
        <v>5</v>
      </c>
      <c r="Z6" s="55" t="s">
        <v>5</v>
      </c>
      <c r="AA6" s="55" t="s">
        <v>5</v>
      </c>
      <c r="AB6" s="2"/>
      <c r="AC6" s="55" t="s">
        <v>6</v>
      </c>
      <c r="AD6" s="55" t="s">
        <v>6</v>
      </c>
      <c r="AE6" s="55" t="s">
        <v>6</v>
      </c>
      <c r="AF6" s="55" t="s">
        <v>6</v>
      </c>
      <c r="AG6" s="55" t="s">
        <v>6</v>
      </c>
      <c r="AH6" s="55" t="s">
        <v>6</v>
      </c>
      <c r="AI6" s="55" t="s">
        <v>6</v>
      </c>
      <c r="AJ6" s="55" t="s">
        <v>6</v>
      </c>
      <c r="AK6" s="55" t="s">
        <v>6</v>
      </c>
    </row>
    <row r="7" spans="1:37" ht="48" customHeight="1">
      <c r="A7" s="56" t="s">
        <v>28</v>
      </c>
      <c r="B7" s="2"/>
      <c r="C7" s="61" t="s">
        <v>29</v>
      </c>
      <c r="D7" s="2"/>
      <c r="E7" s="61" t="s">
        <v>30</v>
      </c>
      <c r="F7" s="2"/>
      <c r="G7" s="61" t="s">
        <v>31</v>
      </c>
      <c r="H7" s="2"/>
      <c r="I7" s="61" t="s">
        <v>32</v>
      </c>
      <c r="J7" s="2"/>
      <c r="K7" s="61" t="s">
        <v>33</v>
      </c>
      <c r="L7" s="2"/>
      <c r="M7" s="61" t="s">
        <v>26</v>
      </c>
      <c r="N7" s="2"/>
      <c r="O7" s="56" t="s">
        <v>7</v>
      </c>
      <c r="P7" s="2"/>
      <c r="Q7" s="56" t="s">
        <v>8</v>
      </c>
      <c r="R7" s="2"/>
      <c r="S7" s="61" t="s">
        <v>9</v>
      </c>
      <c r="T7" s="2"/>
      <c r="U7" s="57" t="s">
        <v>10</v>
      </c>
      <c r="V7" s="57" t="s">
        <v>10</v>
      </c>
      <c r="W7" s="57" t="s">
        <v>10</v>
      </c>
      <c r="X7" s="2"/>
      <c r="Y7" s="57" t="s">
        <v>11</v>
      </c>
      <c r="Z7" s="57" t="s">
        <v>11</v>
      </c>
      <c r="AA7" s="57" t="s">
        <v>11</v>
      </c>
      <c r="AB7" s="2"/>
      <c r="AC7" s="56" t="s">
        <v>7</v>
      </c>
      <c r="AD7" s="2"/>
      <c r="AE7" s="58" t="s">
        <v>34</v>
      </c>
      <c r="AF7" s="2"/>
      <c r="AG7" s="61" t="s">
        <v>8</v>
      </c>
      <c r="AH7" s="2"/>
      <c r="AI7" s="61" t="s">
        <v>9</v>
      </c>
      <c r="AJ7" s="2"/>
      <c r="AK7" s="63" t="s">
        <v>13</v>
      </c>
    </row>
    <row r="8" spans="1:37" ht="52.5" customHeight="1">
      <c r="A8" s="55" t="s">
        <v>28</v>
      </c>
      <c r="B8" s="2"/>
      <c r="C8" s="62" t="s">
        <v>29</v>
      </c>
      <c r="D8" s="2"/>
      <c r="E8" s="62" t="s">
        <v>30</v>
      </c>
      <c r="F8" s="2"/>
      <c r="G8" s="62" t="s">
        <v>31</v>
      </c>
      <c r="H8" s="2"/>
      <c r="I8" s="62" t="s">
        <v>32</v>
      </c>
      <c r="J8" s="2"/>
      <c r="K8" s="62" t="s">
        <v>33</v>
      </c>
      <c r="L8" s="2"/>
      <c r="M8" s="62" t="s">
        <v>26</v>
      </c>
      <c r="N8" s="2"/>
      <c r="O8" s="55" t="s">
        <v>7</v>
      </c>
      <c r="P8" s="2"/>
      <c r="Q8" s="55" t="s">
        <v>8</v>
      </c>
      <c r="R8" s="2"/>
      <c r="S8" s="62" t="s">
        <v>9</v>
      </c>
      <c r="T8" s="2"/>
      <c r="U8" s="55" t="s">
        <v>7</v>
      </c>
      <c r="V8" s="29"/>
      <c r="W8" s="59" t="s">
        <v>8</v>
      </c>
      <c r="X8" s="29"/>
      <c r="Y8" s="55" t="s">
        <v>7</v>
      </c>
      <c r="Z8" s="29"/>
      <c r="AA8" s="55" t="s">
        <v>14</v>
      </c>
      <c r="AB8" s="2"/>
      <c r="AC8" s="55" t="s">
        <v>7</v>
      </c>
      <c r="AD8" s="2"/>
      <c r="AE8" s="59" t="s">
        <v>34</v>
      </c>
      <c r="AF8" s="2"/>
      <c r="AG8" s="62" t="s">
        <v>8</v>
      </c>
      <c r="AH8" s="2"/>
      <c r="AI8" s="62" t="s">
        <v>9</v>
      </c>
      <c r="AJ8" s="2"/>
      <c r="AK8" s="63" t="s">
        <v>13</v>
      </c>
    </row>
    <row r="9" spans="1:37" ht="21">
      <c r="A9" s="3" t="s">
        <v>35</v>
      </c>
      <c r="B9" s="2"/>
      <c r="C9" s="6" t="s">
        <v>36</v>
      </c>
      <c r="D9" s="2"/>
      <c r="E9" s="2" t="s">
        <v>36</v>
      </c>
      <c r="F9" s="2"/>
      <c r="G9" s="30" t="s">
        <v>37</v>
      </c>
      <c r="H9" s="30"/>
      <c r="I9" s="30" t="s">
        <v>38</v>
      </c>
      <c r="J9" s="2"/>
      <c r="K9" s="8">
        <v>0</v>
      </c>
      <c r="L9" s="5"/>
      <c r="M9" s="8">
        <v>0</v>
      </c>
      <c r="N9" s="2"/>
      <c r="O9" s="4">
        <v>1000</v>
      </c>
      <c r="P9" s="2"/>
      <c r="Q9" s="4">
        <v>770076899</v>
      </c>
      <c r="R9" s="2"/>
      <c r="S9" s="4">
        <v>768961098</v>
      </c>
      <c r="T9" s="2"/>
      <c r="U9" s="8">
        <v>0</v>
      </c>
      <c r="V9" s="5"/>
      <c r="W9" s="8">
        <v>0</v>
      </c>
      <c r="X9" s="2"/>
      <c r="Y9" s="8">
        <v>0</v>
      </c>
      <c r="Z9" s="5"/>
      <c r="AA9" s="8">
        <v>0</v>
      </c>
      <c r="AB9" s="2"/>
      <c r="AC9" s="4">
        <v>1000</v>
      </c>
      <c r="AD9" s="2"/>
      <c r="AE9" s="4">
        <v>784910</v>
      </c>
      <c r="AF9" s="2"/>
      <c r="AG9" s="4">
        <v>770076899</v>
      </c>
      <c r="AH9" s="2"/>
      <c r="AI9" s="4">
        <v>784340940</v>
      </c>
      <c r="AJ9" s="2"/>
      <c r="AK9" s="10">
        <v>1E-4</v>
      </c>
    </row>
    <row r="10" spans="1:37" ht="21">
      <c r="A10" s="18" t="s">
        <v>39</v>
      </c>
      <c r="B10" s="2"/>
      <c r="C10" s="6" t="s">
        <v>36</v>
      </c>
      <c r="D10" s="2"/>
      <c r="E10" s="2" t="s">
        <v>36</v>
      </c>
      <c r="F10" s="2"/>
      <c r="G10" s="30" t="s">
        <v>40</v>
      </c>
      <c r="H10" s="30"/>
      <c r="I10" s="30" t="s">
        <v>41</v>
      </c>
      <c r="J10" s="2"/>
      <c r="K10" s="8">
        <v>0</v>
      </c>
      <c r="L10" s="5"/>
      <c r="M10" s="8">
        <v>0</v>
      </c>
      <c r="N10" s="2"/>
      <c r="O10" s="4">
        <v>20906</v>
      </c>
      <c r="P10" s="2"/>
      <c r="Q10" s="19">
        <v>14998346499</v>
      </c>
      <c r="R10" s="2"/>
      <c r="S10" s="19">
        <v>15352158359</v>
      </c>
      <c r="T10" s="2"/>
      <c r="U10" s="32">
        <v>0</v>
      </c>
      <c r="V10" s="5"/>
      <c r="W10" s="9">
        <v>0</v>
      </c>
      <c r="X10" s="2"/>
      <c r="Y10" s="52">
        <v>20906</v>
      </c>
      <c r="Z10" s="2"/>
      <c r="AA10" s="19">
        <v>15501005619</v>
      </c>
      <c r="AB10" s="2"/>
      <c r="AC10" s="8">
        <v>0</v>
      </c>
      <c r="AD10" s="5"/>
      <c r="AE10" s="8">
        <v>0</v>
      </c>
      <c r="AF10" s="5"/>
      <c r="AG10" s="9">
        <v>0</v>
      </c>
      <c r="AH10" s="5"/>
      <c r="AI10" s="9">
        <v>0</v>
      </c>
      <c r="AJ10" s="2"/>
      <c r="AK10" s="11">
        <v>0</v>
      </c>
    </row>
    <row r="11" spans="1:37" ht="19.5" thickBot="1">
      <c r="A11" s="2" t="s">
        <v>117</v>
      </c>
      <c r="B11" s="2"/>
      <c r="C11" s="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4">
        <f>SUM(Q9:Q10)</f>
        <v>15768423398</v>
      </c>
      <c r="R11" s="2"/>
      <c r="S11" s="14">
        <f>SUM(S9:S10)</f>
        <v>16121119457</v>
      </c>
      <c r="T11" s="2"/>
      <c r="U11" s="5"/>
      <c r="V11" s="5"/>
      <c r="W11" s="20">
        <f>SUM(W9:W10)</f>
        <v>0</v>
      </c>
      <c r="X11" s="2"/>
      <c r="Y11" s="53"/>
      <c r="Z11" s="2"/>
      <c r="AA11" s="14">
        <f>SUM(AA9:AA10)</f>
        <v>15501005619</v>
      </c>
      <c r="AB11" s="2"/>
      <c r="AC11" s="2"/>
      <c r="AD11" s="2"/>
      <c r="AE11" s="2"/>
      <c r="AF11" s="2"/>
      <c r="AG11" s="14">
        <f>SUM(AG9:AG10)</f>
        <v>770076899</v>
      </c>
      <c r="AH11" s="2"/>
      <c r="AI11" s="14">
        <f>SUM(AI9:AI10)</f>
        <v>784340940</v>
      </c>
      <c r="AJ11" s="2"/>
      <c r="AK11" s="13">
        <f>SUM(AK9:AK10)</f>
        <v>1E-4</v>
      </c>
    </row>
    <row r="12" spans="1:37" ht="19.5" thickTop="1">
      <c r="A12" s="2"/>
      <c r="B12" s="2"/>
      <c r="C12" s="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>
      <c r="A13" s="2"/>
      <c r="B13" s="2"/>
      <c r="C13" s="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>
      <c r="A14" s="2"/>
      <c r="B14" s="2"/>
      <c r="C14" s="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2"/>
  <sheetViews>
    <sheetView rightToLeft="1" view="pageBreakPreview" topLeftCell="A7" zoomScaleNormal="100" zoomScaleSheetLayoutView="100" workbookViewId="0">
      <selection activeCell="A4" sqref="A4:S4"/>
    </sheetView>
  </sheetViews>
  <sheetFormatPr defaultRowHeight="18.75"/>
  <cols>
    <col min="1" max="1" width="11.57031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5.85546875" style="1" customWidth="1"/>
    <col min="20" max="20" width="1" style="1" customWidth="1"/>
    <col min="21" max="21" width="9.140625" style="1" customWidth="1"/>
    <col min="22" max="16384" width="9.140625" style="1"/>
  </cols>
  <sheetData>
    <row r="1" spans="1:2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1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44"/>
      <c r="U2" s="44"/>
    </row>
    <row r="3" spans="1:21" ht="30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44"/>
      <c r="U3" s="44"/>
    </row>
    <row r="4" spans="1:21" ht="30">
      <c r="A4" s="57" t="s">
        <v>120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44"/>
      <c r="U4" s="44"/>
    </row>
    <row r="5" spans="1:2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1" ht="24">
      <c r="A6" s="67" t="s">
        <v>43</v>
      </c>
      <c r="B6" s="43"/>
      <c r="C6" s="64" t="s">
        <v>44</v>
      </c>
      <c r="D6" s="64" t="s">
        <v>44</v>
      </c>
      <c r="E6" s="64" t="s">
        <v>44</v>
      </c>
      <c r="F6" s="64" t="s">
        <v>44</v>
      </c>
      <c r="G6" s="64" t="s">
        <v>44</v>
      </c>
      <c r="H6" s="64" t="s">
        <v>44</v>
      </c>
      <c r="I6" s="64" t="s">
        <v>44</v>
      </c>
      <c r="J6" s="43"/>
      <c r="K6" s="64" t="s">
        <v>4</v>
      </c>
      <c r="L6" s="43"/>
      <c r="M6" s="64" t="s">
        <v>118</v>
      </c>
      <c r="N6" s="64" t="s">
        <v>5</v>
      </c>
      <c r="O6" s="64" t="s">
        <v>5</v>
      </c>
      <c r="P6" s="43"/>
      <c r="Q6" s="66" t="s">
        <v>119</v>
      </c>
      <c r="R6" s="66" t="s">
        <v>6</v>
      </c>
      <c r="S6" s="66" t="s">
        <v>6</v>
      </c>
    </row>
    <row r="7" spans="1:21" ht="53.25" customHeight="1">
      <c r="A7" s="64" t="s">
        <v>43</v>
      </c>
      <c r="B7" s="43"/>
      <c r="C7" s="68" t="s">
        <v>45</v>
      </c>
      <c r="D7" s="43"/>
      <c r="E7" s="68" t="s">
        <v>46</v>
      </c>
      <c r="F7" s="43"/>
      <c r="G7" s="68" t="s">
        <v>47</v>
      </c>
      <c r="H7" s="43"/>
      <c r="I7" s="68" t="s">
        <v>33</v>
      </c>
      <c r="J7" s="43"/>
      <c r="K7" s="64" t="s">
        <v>48</v>
      </c>
      <c r="L7" s="43"/>
      <c r="M7" s="64" t="s">
        <v>49</v>
      </c>
      <c r="N7" s="43"/>
      <c r="O7" s="64" t="s">
        <v>50</v>
      </c>
      <c r="P7" s="43"/>
      <c r="Q7" s="64" t="s">
        <v>48</v>
      </c>
      <c r="R7" s="43"/>
      <c r="S7" s="65" t="s">
        <v>42</v>
      </c>
    </row>
    <row r="8" spans="1:21" ht="21">
      <c r="A8" s="3" t="s">
        <v>51</v>
      </c>
      <c r="B8" s="2"/>
      <c r="C8" s="2" t="s">
        <v>52</v>
      </c>
      <c r="D8" s="2"/>
      <c r="E8" s="2" t="s">
        <v>53</v>
      </c>
      <c r="F8" s="2"/>
      <c r="G8" s="5" t="s">
        <v>54</v>
      </c>
      <c r="H8" s="2"/>
      <c r="I8" s="33">
        <v>0.08</v>
      </c>
      <c r="J8" s="2"/>
      <c r="K8" s="4">
        <v>23680918</v>
      </c>
      <c r="L8" s="2"/>
      <c r="M8" s="4">
        <v>520219330</v>
      </c>
      <c r="N8" s="2"/>
      <c r="O8" s="4">
        <v>533900248</v>
      </c>
      <c r="P8" s="2"/>
      <c r="Q8" s="4">
        <v>10000000</v>
      </c>
      <c r="R8" s="2"/>
      <c r="S8" s="10">
        <v>0</v>
      </c>
    </row>
    <row r="9" spans="1:21" ht="21">
      <c r="A9" s="3" t="s">
        <v>51</v>
      </c>
      <c r="B9" s="2"/>
      <c r="C9" s="2" t="s">
        <v>55</v>
      </c>
      <c r="D9" s="2"/>
      <c r="E9" s="2" t="s">
        <v>56</v>
      </c>
      <c r="F9" s="2"/>
      <c r="G9" s="5" t="s">
        <v>54</v>
      </c>
      <c r="H9" s="2"/>
      <c r="I9" s="33">
        <v>0.08</v>
      </c>
      <c r="J9" s="2"/>
      <c r="K9" s="4">
        <v>3451676797</v>
      </c>
      <c r="L9" s="2"/>
      <c r="M9" s="4">
        <v>22548654</v>
      </c>
      <c r="N9" s="2"/>
      <c r="O9" s="8">
        <v>0</v>
      </c>
      <c r="P9" s="2"/>
      <c r="Q9" s="4">
        <v>3474225451</v>
      </c>
      <c r="R9" s="2"/>
      <c r="S9" s="10">
        <v>4.0000000000000002E-4</v>
      </c>
    </row>
    <row r="10" spans="1:21" ht="21">
      <c r="A10" s="3" t="s">
        <v>51</v>
      </c>
      <c r="B10" s="2"/>
      <c r="C10" s="2" t="s">
        <v>57</v>
      </c>
      <c r="D10" s="2"/>
      <c r="E10" s="2" t="s">
        <v>56</v>
      </c>
      <c r="F10" s="2"/>
      <c r="G10" s="5" t="s">
        <v>58</v>
      </c>
      <c r="H10" s="2"/>
      <c r="I10" s="33">
        <v>0.18</v>
      </c>
      <c r="J10" s="2"/>
      <c r="K10" s="4">
        <v>179677036069</v>
      </c>
      <c r="L10" s="2"/>
      <c r="M10" s="4">
        <v>2620029123</v>
      </c>
      <c r="N10" s="2"/>
      <c r="O10" s="4">
        <v>53091464</v>
      </c>
      <c r="P10" s="2"/>
      <c r="Q10" s="4">
        <v>182243973728</v>
      </c>
      <c r="R10" s="2"/>
      <c r="S10" s="10">
        <v>2.12E-2</v>
      </c>
    </row>
    <row r="11" spans="1:21" ht="21">
      <c r="A11" s="3" t="s">
        <v>51</v>
      </c>
      <c r="B11" s="2"/>
      <c r="C11" s="2" t="s">
        <v>59</v>
      </c>
      <c r="D11" s="2"/>
      <c r="E11" s="2" t="s">
        <v>56</v>
      </c>
      <c r="F11" s="2"/>
      <c r="G11" s="5" t="s">
        <v>60</v>
      </c>
      <c r="H11" s="2"/>
      <c r="I11" s="33">
        <v>0.08</v>
      </c>
      <c r="J11" s="2"/>
      <c r="K11" s="4">
        <v>222266026</v>
      </c>
      <c r="L11" s="2"/>
      <c r="M11" s="4">
        <v>10050000089</v>
      </c>
      <c r="N11" s="2"/>
      <c r="O11" s="4">
        <v>10271187321</v>
      </c>
      <c r="P11" s="2"/>
      <c r="Q11" s="4">
        <v>1078794</v>
      </c>
      <c r="R11" s="2"/>
      <c r="S11" s="10">
        <v>0</v>
      </c>
    </row>
    <row r="12" spans="1:21" ht="21">
      <c r="A12" s="3" t="s">
        <v>51</v>
      </c>
      <c r="B12" s="2"/>
      <c r="C12" s="2" t="s">
        <v>61</v>
      </c>
      <c r="D12" s="2"/>
      <c r="E12" s="2" t="s">
        <v>56</v>
      </c>
      <c r="F12" s="2"/>
      <c r="G12" s="5" t="s">
        <v>60</v>
      </c>
      <c r="H12" s="2"/>
      <c r="I12" s="33">
        <v>0.08</v>
      </c>
      <c r="J12" s="2"/>
      <c r="K12" s="4">
        <v>2257072943</v>
      </c>
      <c r="L12" s="2"/>
      <c r="M12" s="4">
        <v>148592244869</v>
      </c>
      <c r="N12" s="2"/>
      <c r="O12" s="4">
        <v>27971659751</v>
      </c>
      <c r="P12" s="2"/>
      <c r="Q12" s="4">
        <v>122877658061</v>
      </c>
      <c r="R12" s="2"/>
      <c r="S12" s="10">
        <v>1.43E-2</v>
      </c>
    </row>
    <row r="13" spans="1:21" ht="21">
      <c r="A13" s="3" t="s">
        <v>51</v>
      </c>
      <c r="B13" s="2"/>
      <c r="C13" s="2" t="s">
        <v>62</v>
      </c>
      <c r="D13" s="2"/>
      <c r="E13" s="2" t="s">
        <v>56</v>
      </c>
      <c r="F13" s="2"/>
      <c r="G13" s="5" t="s">
        <v>60</v>
      </c>
      <c r="H13" s="2"/>
      <c r="I13" s="33">
        <v>0.08</v>
      </c>
      <c r="J13" s="2"/>
      <c r="K13" s="4">
        <v>35947113315</v>
      </c>
      <c r="L13" s="2"/>
      <c r="M13" s="4">
        <v>169775868</v>
      </c>
      <c r="N13" s="2"/>
      <c r="O13" s="4">
        <v>10127033409</v>
      </c>
      <c r="P13" s="2"/>
      <c r="Q13" s="4">
        <v>25989855774</v>
      </c>
      <c r="R13" s="2"/>
      <c r="S13" s="10">
        <v>3.0000000000000001E-3</v>
      </c>
    </row>
    <row r="14" spans="1:21" ht="21">
      <c r="A14" s="3" t="s">
        <v>51</v>
      </c>
      <c r="B14" s="2"/>
      <c r="C14" s="2" t="s">
        <v>63</v>
      </c>
      <c r="D14" s="2"/>
      <c r="E14" s="2" t="s">
        <v>56</v>
      </c>
      <c r="F14" s="2"/>
      <c r="G14" s="5" t="s">
        <v>64</v>
      </c>
      <c r="H14" s="2"/>
      <c r="I14" s="33">
        <v>0.08</v>
      </c>
      <c r="J14" s="2"/>
      <c r="K14" s="4">
        <v>16092684850</v>
      </c>
      <c r="L14" s="2"/>
      <c r="M14" s="4">
        <v>6195002002</v>
      </c>
      <c r="N14" s="2"/>
      <c r="O14" s="4">
        <v>3116955146</v>
      </c>
      <c r="P14" s="2"/>
      <c r="Q14" s="4">
        <v>19170731706</v>
      </c>
      <c r="R14" s="2"/>
      <c r="S14" s="10">
        <v>2.2000000000000001E-3</v>
      </c>
    </row>
    <row r="15" spans="1:21" ht="21">
      <c r="A15" s="3" t="s">
        <v>51</v>
      </c>
      <c r="B15" s="2"/>
      <c r="C15" s="2" t="s">
        <v>65</v>
      </c>
      <c r="D15" s="2"/>
      <c r="E15" s="2" t="s">
        <v>56</v>
      </c>
      <c r="F15" s="2"/>
      <c r="G15" s="5" t="s">
        <v>64</v>
      </c>
      <c r="H15" s="2"/>
      <c r="I15" s="33">
        <v>0.08</v>
      </c>
      <c r="J15" s="2"/>
      <c r="K15" s="4">
        <v>15137408868</v>
      </c>
      <c r="L15" s="2"/>
      <c r="M15" s="4">
        <v>7746487655</v>
      </c>
      <c r="N15" s="2"/>
      <c r="O15" s="4">
        <v>3209348158</v>
      </c>
      <c r="P15" s="2"/>
      <c r="Q15" s="4">
        <v>19674548365</v>
      </c>
      <c r="R15" s="2"/>
      <c r="S15" s="10">
        <v>2.3E-3</v>
      </c>
    </row>
    <row r="16" spans="1:21" ht="21">
      <c r="A16" s="3" t="s">
        <v>51</v>
      </c>
      <c r="B16" s="2"/>
      <c r="C16" s="2" t="s">
        <v>66</v>
      </c>
      <c r="D16" s="2"/>
      <c r="E16" s="2" t="s">
        <v>56</v>
      </c>
      <c r="F16" s="2"/>
      <c r="G16" s="5" t="s">
        <v>67</v>
      </c>
      <c r="H16" s="2"/>
      <c r="I16" s="33">
        <v>0.08</v>
      </c>
      <c r="J16" s="2"/>
      <c r="K16" s="4">
        <v>1163033059</v>
      </c>
      <c r="L16" s="2"/>
      <c r="M16" s="4">
        <v>15501571057</v>
      </c>
      <c r="N16" s="2"/>
      <c r="O16" s="4">
        <v>2895497026</v>
      </c>
      <c r="P16" s="2"/>
      <c r="Q16" s="4">
        <v>13769107090</v>
      </c>
      <c r="R16" s="2"/>
      <c r="S16" s="10">
        <v>1.6000000000000001E-3</v>
      </c>
    </row>
    <row r="17" spans="1:19" ht="21">
      <c r="A17" s="3" t="s">
        <v>51</v>
      </c>
      <c r="B17" s="2"/>
      <c r="C17" s="2" t="s">
        <v>68</v>
      </c>
      <c r="D17" s="2"/>
      <c r="E17" s="2" t="s">
        <v>56</v>
      </c>
      <c r="F17" s="2"/>
      <c r="G17" s="5" t="s">
        <v>69</v>
      </c>
      <c r="H17" s="2"/>
      <c r="I17" s="8">
        <v>0</v>
      </c>
      <c r="J17" s="2"/>
      <c r="K17" s="4">
        <v>29581410026</v>
      </c>
      <c r="L17" s="2"/>
      <c r="M17" s="4">
        <v>9068102941</v>
      </c>
      <c r="N17" s="2"/>
      <c r="O17" s="4">
        <v>6547454287</v>
      </c>
      <c r="P17" s="2"/>
      <c r="Q17" s="4">
        <v>32102058680</v>
      </c>
      <c r="R17" s="2"/>
      <c r="S17" s="10">
        <v>3.7000000000000002E-3</v>
      </c>
    </row>
    <row r="18" spans="1:19" ht="21">
      <c r="A18" s="3" t="s">
        <v>51</v>
      </c>
      <c r="B18" s="2"/>
      <c r="C18" s="2" t="s">
        <v>70</v>
      </c>
      <c r="D18" s="2"/>
      <c r="E18" s="2" t="s">
        <v>56</v>
      </c>
      <c r="F18" s="2"/>
      <c r="G18" s="5" t="s">
        <v>69</v>
      </c>
      <c r="H18" s="2"/>
      <c r="I18" s="8">
        <v>0</v>
      </c>
      <c r="J18" s="2"/>
      <c r="K18" s="4">
        <v>28517529337</v>
      </c>
      <c r="L18" s="2"/>
      <c r="M18" s="4">
        <v>350080493</v>
      </c>
      <c r="N18" s="2"/>
      <c r="O18" s="4">
        <v>1149540252</v>
      </c>
      <c r="P18" s="2"/>
      <c r="Q18" s="4">
        <v>27718069578</v>
      </c>
      <c r="R18" s="2"/>
      <c r="S18" s="10">
        <v>3.2000000000000002E-3</v>
      </c>
    </row>
    <row r="19" spans="1:19" ht="21">
      <c r="A19" s="3" t="s">
        <v>51</v>
      </c>
      <c r="B19" s="2"/>
      <c r="C19" s="2" t="s">
        <v>71</v>
      </c>
      <c r="D19" s="2"/>
      <c r="E19" s="2" t="s">
        <v>56</v>
      </c>
      <c r="F19" s="2"/>
      <c r="G19" s="5" t="s">
        <v>69</v>
      </c>
      <c r="H19" s="2"/>
      <c r="I19" s="8">
        <v>0</v>
      </c>
      <c r="J19" s="2"/>
      <c r="K19" s="4">
        <v>60776179541</v>
      </c>
      <c r="L19" s="2"/>
      <c r="M19" s="4">
        <v>301500688</v>
      </c>
      <c r="N19" s="2"/>
      <c r="O19" s="4">
        <v>1553228841</v>
      </c>
      <c r="P19" s="2"/>
      <c r="Q19" s="4">
        <v>59524451388</v>
      </c>
      <c r="R19" s="2"/>
      <c r="S19" s="10">
        <v>6.8999999999999999E-3</v>
      </c>
    </row>
    <row r="20" spans="1:19" ht="21">
      <c r="A20" s="18" t="s">
        <v>51</v>
      </c>
      <c r="B20" s="2"/>
      <c r="C20" s="2" t="s">
        <v>72</v>
      </c>
      <c r="D20" s="2"/>
      <c r="E20" s="2" t="s">
        <v>56</v>
      </c>
      <c r="F20" s="2"/>
      <c r="G20" s="5" t="s">
        <v>73</v>
      </c>
      <c r="H20" s="2"/>
      <c r="I20" s="33">
        <v>0.08</v>
      </c>
      <c r="J20" s="2"/>
      <c r="K20" s="19">
        <v>55808472</v>
      </c>
      <c r="L20" s="2"/>
      <c r="M20" s="19">
        <v>820081618</v>
      </c>
      <c r="N20" s="2"/>
      <c r="O20" s="19">
        <v>859778729</v>
      </c>
      <c r="P20" s="2"/>
      <c r="Q20" s="19">
        <v>16111361</v>
      </c>
      <c r="R20" s="2"/>
      <c r="S20" s="11">
        <v>0</v>
      </c>
    </row>
    <row r="21" spans="1:19" ht="21.75" thickBot="1">
      <c r="A21" s="3" t="s">
        <v>117</v>
      </c>
      <c r="K21" s="14">
        <f>SUM(K8:K20)</f>
        <v>372902900221</v>
      </c>
      <c r="L21" s="2"/>
      <c r="M21" s="14">
        <f>SUM(M8:M20)</f>
        <v>201957644387</v>
      </c>
      <c r="N21" s="2"/>
      <c r="O21" s="14">
        <f>SUM(O8:O20)</f>
        <v>68288674632</v>
      </c>
      <c r="P21" s="14"/>
      <c r="Q21" s="14">
        <f>SUM(Q8:Q20)</f>
        <v>506571869976</v>
      </c>
      <c r="S21" s="20">
        <f>SUM(S8:S20)</f>
        <v>5.8800000000000005E-2</v>
      </c>
    </row>
    <row r="22" spans="1:19" ht="19.5" thickTop="1"/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view="pageBreakPreview" zoomScaleNormal="100" zoomScaleSheetLayoutView="100" workbookViewId="0">
      <selection activeCell="A4" sqref="A4:Q4"/>
    </sheetView>
  </sheetViews>
  <sheetFormatPr defaultRowHeight="18.75"/>
  <cols>
    <col min="1" max="1" width="12.85546875" style="1" bestFit="1" customWidth="1"/>
    <col min="2" max="2" width="1" style="1" customWidth="1"/>
    <col min="3" max="3" width="12.140625" style="1" customWidth="1"/>
    <col min="4" max="4" width="1" style="1" customWidth="1"/>
    <col min="5" max="5" width="9.140625" style="1" customWidth="1"/>
    <col min="6" max="6" width="1" style="1" customWidth="1"/>
    <col min="7" max="7" width="15.5703125" style="1" bestFit="1" customWidth="1"/>
    <col min="8" max="8" width="1" style="1" customWidth="1"/>
    <col min="9" max="9" width="9.140625" style="1" customWidth="1"/>
    <col min="10" max="10" width="1" style="1" customWidth="1"/>
    <col min="11" max="11" width="16.28515625" style="1" bestFit="1" customWidth="1"/>
    <col min="12" max="12" width="1" style="1" customWidth="1"/>
    <col min="13" max="13" width="16.85546875" style="1" bestFit="1" customWidth="1"/>
    <col min="14" max="14" width="1" style="1" customWidth="1"/>
    <col min="15" max="15" width="14" style="1" customWidth="1"/>
    <col min="16" max="16" width="1" style="1" customWidth="1"/>
    <col min="17" max="17" width="1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28.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8.5" customHeight="1">
      <c r="A3" s="57" t="s">
        <v>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2"/>
    </row>
    <row r="4" spans="1:18" ht="28.5" customHeight="1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2"/>
    </row>
    <row r="5" spans="1:18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0">
      <c r="A6" s="55" t="s">
        <v>75</v>
      </c>
      <c r="B6" s="55" t="s">
        <v>75</v>
      </c>
      <c r="C6" s="55" t="s">
        <v>75</v>
      </c>
      <c r="D6" s="55" t="s">
        <v>75</v>
      </c>
      <c r="E6" s="55" t="s">
        <v>75</v>
      </c>
      <c r="F6" s="2"/>
      <c r="G6" s="55" t="s">
        <v>118</v>
      </c>
      <c r="H6" s="55" t="s">
        <v>76</v>
      </c>
      <c r="I6" s="55" t="s">
        <v>76</v>
      </c>
      <c r="J6" s="55" t="s">
        <v>76</v>
      </c>
      <c r="K6" s="55" t="s">
        <v>76</v>
      </c>
      <c r="L6" s="2"/>
      <c r="M6" s="55" t="s">
        <v>119</v>
      </c>
      <c r="N6" s="55" t="s">
        <v>77</v>
      </c>
      <c r="O6" s="55" t="s">
        <v>77</v>
      </c>
      <c r="P6" s="55" t="s">
        <v>77</v>
      </c>
      <c r="Q6" s="55" t="s">
        <v>77</v>
      </c>
      <c r="R6" s="2"/>
    </row>
    <row r="7" spans="1:18" ht="54" customHeight="1">
      <c r="A7" s="60" t="s">
        <v>78</v>
      </c>
      <c r="B7" s="2"/>
      <c r="C7" s="70" t="s">
        <v>79</v>
      </c>
      <c r="D7" s="2"/>
      <c r="E7" s="69" t="s">
        <v>33</v>
      </c>
      <c r="F7" s="2"/>
      <c r="G7" s="69" t="s">
        <v>80</v>
      </c>
      <c r="H7" s="2"/>
      <c r="I7" s="69" t="s">
        <v>81</v>
      </c>
      <c r="J7" s="2"/>
      <c r="K7" s="60" t="s">
        <v>82</v>
      </c>
      <c r="L7" s="2"/>
      <c r="M7" s="60" t="s">
        <v>80</v>
      </c>
      <c r="N7" s="2"/>
      <c r="O7" s="60" t="s">
        <v>81</v>
      </c>
      <c r="P7" s="2"/>
      <c r="Q7" s="60" t="s">
        <v>82</v>
      </c>
      <c r="R7" s="2"/>
    </row>
    <row r="8" spans="1:18" ht="21">
      <c r="A8" s="3" t="s">
        <v>51</v>
      </c>
      <c r="B8" s="2"/>
      <c r="C8" s="4">
        <v>30</v>
      </c>
      <c r="D8" s="2"/>
      <c r="E8" s="8">
        <v>0</v>
      </c>
      <c r="F8" s="2"/>
      <c r="G8" s="22">
        <v>22548654</v>
      </c>
      <c r="H8" s="22"/>
      <c r="I8" s="15">
        <v>0</v>
      </c>
      <c r="J8" s="22"/>
      <c r="K8" s="22">
        <v>22548654</v>
      </c>
      <c r="L8" s="22"/>
      <c r="M8" s="22">
        <v>249763168</v>
      </c>
      <c r="N8" s="22"/>
      <c r="O8" s="15">
        <v>0</v>
      </c>
      <c r="P8" s="22"/>
      <c r="Q8" s="22">
        <v>249763168</v>
      </c>
      <c r="R8" s="2"/>
    </row>
    <row r="9" spans="1:18" ht="21">
      <c r="A9" s="3" t="s">
        <v>51</v>
      </c>
      <c r="B9" s="2"/>
      <c r="C9" s="4">
        <v>30</v>
      </c>
      <c r="D9" s="2"/>
      <c r="E9" s="8">
        <v>0</v>
      </c>
      <c r="F9" s="2"/>
      <c r="G9" s="22">
        <v>2620029123</v>
      </c>
      <c r="H9" s="22"/>
      <c r="I9" s="15">
        <v>0</v>
      </c>
      <c r="J9" s="22"/>
      <c r="K9" s="22">
        <v>2620029123</v>
      </c>
      <c r="L9" s="22"/>
      <c r="M9" s="22">
        <v>16707944483</v>
      </c>
      <c r="N9" s="22"/>
      <c r="O9" s="15">
        <v>0</v>
      </c>
      <c r="P9" s="22"/>
      <c r="Q9" s="22">
        <v>16707944483</v>
      </c>
      <c r="R9" s="2"/>
    </row>
    <row r="10" spans="1:18" ht="21">
      <c r="A10" s="3" t="s">
        <v>51</v>
      </c>
      <c r="B10" s="2"/>
      <c r="C10" s="4">
        <v>21</v>
      </c>
      <c r="D10" s="2"/>
      <c r="E10" s="8">
        <v>0</v>
      </c>
      <c r="F10" s="2"/>
      <c r="G10" s="22">
        <v>89</v>
      </c>
      <c r="H10" s="22"/>
      <c r="I10" s="15">
        <v>0</v>
      </c>
      <c r="J10" s="22"/>
      <c r="K10" s="22">
        <v>89</v>
      </c>
      <c r="L10" s="22"/>
      <c r="M10" s="22">
        <v>229710</v>
      </c>
      <c r="N10" s="22"/>
      <c r="O10" s="15">
        <v>0</v>
      </c>
      <c r="P10" s="22"/>
      <c r="Q10" s="22">
        <v>229710</v>
      </c>
      <c r="R10" s="2"/>
    </row>
    <row r="11" spans="1:18" ht="21">
      <c r="A11" s="3" t="s">
        <v>51</v>
      </c>
      <c r="B11" s="2"/>
      <c r="C11" s="4">
        <v>21</v>
      </c>
      <c r="D11" s="2"/>
      <c r="E11" s="8">
        <v>0</v>
      </c>
      <c r="F11" s="2"/>
      <c r="G11" s="22">
        <v>3289407</v>
      </c>
      <c r="H11" s="22"/>
      <c r="I11" s="15">
        <v>0</v>
      </c>
      <c r="J11" s="22"/>
      <c r="K11" s="22">
        <v>3289407</v>
      </c>
      <c r="L11" s="22"/>
      <c r="M11" s="22">
        <v>448948684</v>
      </c>
      <c r="N11" s="22"/>
      <c r="O11" s="15">
        <v>0</v>
      </c>
      <c r="P11" s="22"/>
      <c r="Q11" s="22">
        <v>448948684</v>
      </c>
      <c r="R11" s="2"/>
    </row>
    <row r="12" spans="1:18" ht="21">
      <c r="A12" s="3" t="s">
        <v>51</v>
      </c>
      <c r="B12" s="2"/>
      <c r="C12" s="4">
        <v>21</v>
      </c>
      <c r="D12" s="2"/>
      <c r="E12" s="8">
        <v>0</v>
      </c>
      <c r="F12" s="2"/>
      <c r="G12" s="22">
        <v>169775868</v>
      </c>
      <c r="H12" s="22"/>
      <c r="I12" s="15">
        <v>0</v>
      </c>
      <c r="J12" s="22"/>
      <c r="K12" s="22">
        <v>169775868</v>
      </c>
      <c r="L12" s="22"/>
      <c r="M12" s="22">
        <v>1215617165</v>
      </c>
      <c r="N12" s="22"/>
      <c r="O12" s="15">
        <v>0</v>
      </c>
      <c r="P12" s="22"/>
      <c r="Q12" s="22">
        <v>1215617165</v>
      </c>
      <c r="R12" s="2"/>
    </row>
    <row r="13" spans="1:18" ht="21">
      <c r="A13" s="3" t="s">
        <v>51</v>
      </c>
      <c r="B13" s="2"/>
      <c r="C13" s="4">
        <v>25</v>
      </c>
      <c r="D13" s="2"/>
      <c r="E13" s="8">
        <v>0</v>
      </c>
      <c r="F13" s="2"/>
      <c r="G13" s="22">
        <v>565440</v>
      </c>
      <c r="H13" s="22"/>
      <c r="I13" s="15">
        <v>0</v>
      </c>
      <c r="J13" s="22"/>
      <c r="K13" s="22">
        <v>565440</v>
      </c>
      <c r="L13" s="22"/>
      <c r="M13" s="22">
        <v>1670230655</v>
      </c>
      <c r="N13" s="22"/>
      <c r="O13" s="15">
        <v>0</v>
      </c>
      <c r="P13" s="22"/>
      <c r="Q13" s="22">
        <v>1670230655</v>
      </c>
      <c r="R13" s="2"/>
    </row>
    <row r="14" spans="1:18" ht="21">
      <c r="A14" s="3" t="s">
        <v>51</v>
      </c>
      <c r="B14" s="2"/>
      <c r="C14" s="4">
        <v>17</v>
      </c>
      <c r="D14" s="2"/>
      <c r="E14" s="8">
        <v>0</v>
      </c>
      <c r="F14" s="2"/>
      <c r="G14" s="22">
        <v>105123690</v>
      </c>
      <c r="H14" s="22"/>
      <c r="I14" s="15">
        <v>0</v>
      </c>
      <c r="J14" s="22"/>
      <c r="K14" s="22">
        <v>105123690</v>
      </c>
      <c r="L14" s="22"/>
      <c r="M14" s="22">
        <v>878043305</v>
      </c>
      <c r="N14" s="22"/>
      <c r="O14" s="15">
        <v>0</v>
      </c>
      <c r="P14" s="22"/>
      <c r="Q14" s="22">
        <v>878043305</v>
      </c>
      <c r="R14" s="2"/>
    </row>
    <row r="15" spans="1:18" ht="21">
      <c r="A15" s="18" t="s">
        <v>51</v>
      </c>
      <c r="B15" s="2"/>
      <c r="C15" s="4">
        <v>17</v>
      </c>
      <c r="D15" s="2"/>
      <c r="E15" s="8">
        <v>0</v>
      </c>
      <c r="F15" s="2"/>
      <c r="G15" s="24">
        <v>105246</v>
      </c>
      <c r="H15" s="22"/>
      <c r="I15" s="25">
        <v>0</v>
      </c>
      <c r="J15" s="22"/>
      <c r="K15" s="24">
        <v>105246</v>
      </c>
      <c r="L15" s="22"/>
      <c r="M15" s="24">
        <v>348740086</v>
      </c>
      <c r="N15" s="22"/>
      <c r="O15" s="25">
        <v>0</v>
      </c>
      <c r="P15" s="22"/>
      <c r="Q15" s="24">
        <v>348740086</v>
      </c>
      <c r="R15" s="2"/>
    </row>
    <row r="16" spans="1:18" ht="21.75" thickBot="1">
      <c r="A16" s="3" t="s">
        <v>107</v>
      </c>
      <c r="B16" s="2"/>
      <c r="C16" s="2"/>
      <c r="D16" s="2"/>
      <c r="E16" s="5"/>
      <c r="F16" s="2"/>
      <c r="G16" s="26">
        <f>SUM(G8:G15)</f>
        <v>2921437517</v>
      </c>
      <c r="H16" s="22"/>
      <c r="I16" s="17">
        <f>SUM(I8:I15)</f>
        <v>0</v>
      </c>
      <c r="J16" s="22"/>
      <c r="K16" s="26">
        <f>SUM(K8:K15)</f>
        <v>2921437517</v>
      </c>
      <c r="L16" s="22"/>
      <c r="M16" s="26">
        <f>SUM(M8:M15)</f>
        <v>21519517256</v>
      </c>
      <c r="N16" s="22"/>
      <c r="O16" s="17">
        <f>SUM(O8:O15)</f>
        <v>0</v>
      </c>
      <c r="P16" s="22"/>
      <c r="Q16" s="26">
        <f>SUM(Q8:Q15)</f>
        <v>21519517256</v>
      </c>
    </row>
    <row r="17" spans="1:17" ht="19.5" thickTop="1">
      <c r="A17" s="2"/>
      <c r="B17" s="2"/>
      <c r="C17" s="2"/>
      <c r="D17" s="2"/>
      <c r="E17" s="2"/>
      <c r="F17" s="2"/>
      <c r="G17" s="4"/>
      <c r="H17" s="2"/>
      <c r="I17" s="2"/>
      <c r="J17" s="2"/>
      <c r="K17" s="2"/>
      <c r="L17" s="2"/>
      <c r="M17" s="2"/>
      <c r="N17" s="2"/>
      <c r="O17" s="2"/>
      <c r="P17" s="2"/>
      <c r="Q17" s="2"/>
    </row>
  </sheetData>
  <mergeCells count="15">
    <mergeCell ref="A2:R2"/>
    <mergeCell ref="A3:Q3"/>
    <mergeCell ref="A4:Q4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20"/>
  <sheetViews>
    <sheetView rightToLeft="1" topLeftCell="A4" zoomScaleNormal="100" workbookViewId="0">
      <selection activeCell="M28" sqref="M28"/>
    </sheetView>
  </sheetViews>
  <sheetFormatPr defaultRowHeight="18.75"/>
  <cols>
    <col min="1" max="1" width="27.28515625" style="1" bestFit="1" customWidth="1"/>
    <col min="2" max="2" width="1" style="1" customWidth="1"/>
    <col min="3" max="3" width="11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1.140625" style="1" customWidth="1"/>
    <col min="8" max="8" width="1" style="1" customWidth="1"/>
    <col min="9" max="9" width="11.42578125" style="1" customWidth="1"/>
    <col min="10" max="10" width="1" style="1" customWidth="1"/>
    <col min="11" max="11" width="10.140625" style="1" customWidth="1"/>
    <col min="12" max="12" width="1" style="1" customWidth="1"/>
    <col min="13" max="13" width="20.7109375" style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23.140625" style="1" customWidth="1"/>
    <col min="20" max="20" width="3" style="1" customWidth="1"/>
    <col min="21" max="21" width="9.140625" style="1" customWidth="1"/>
    <col min="22" max="16384" width="9.140625" style="1"/>
  </cols>
  <sheetData>
    <row r="2" spans="1:21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2"/>
      <c r="U2" s="2"/>
    </row>
    <row r="3" spans="1:21" ht="30">
      <c r="A3" s="57" t="s">
        <v>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2"/>
      <c r="U3" s="2"/>
    </row>
    <row r="4" spans="1:21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2"/>
      <c r="U4" s="2"/>
    </row>
    <row r="5" spans="1:2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0">
      <c r="A6" s="72" t="s">
        <v>3</v>
      </c>
      <c r="B6" s="2"/>
      <c r="C6" s="55" t="s">
        <v>83</v>
      </c>
      <c r="D6" s="55" t="s">
        <v>83</v>
      </c>
      <c r="E6" s="55" t="s">
        <v>83</v>
      </c>
      <c r="F6" s="55" t="s">
        <v>83</v>
      </c>
      <c r="G6" s="55" t="s">
        <v>83</v>
      </c>
      <c r="H6" s="2"/>
      <c r="I6" s="55" t="s">
        <v>118</v>
      </c>
      <c r="J6" s="55" t="s">
        <v>76</v>
      </c>
      <c r="K6" s="55" t="s">
        <v>76</v>
      </c>
      <c r="L6" s="55" t="s">
        <v>76</v>
      </c>
      <c r="M6" s="55" t="s">
        <v>76</v>
      </c>
      <c r="N6" s="2"/>
      <c r="O6" s="55" t="s">
        <v>121</v>
      </c>
      <c r="P6" s="55" t="s">
        <v>77</v>
      </c>
      <c r="Q6" s="55" t="s">
        <v>77</v>
      </c>
      <c r="R6" s="55" t="s">
        <v>77</v>
      </c>
      <c r="S6" s="55" t="s">
        <v>77</v>
      </c>
      <c r="T6" s="2"/>
      <c r="U6" s="2"/>
    </row>
    <row r="7" spans="1:21" s="2" customFormat="1" ht="127.5" customHeight="1">
      <c r="A7" s="62" t="s">
        <v>3</v>
      </c>
      <c r="C7" s="36" t="s">
        <v>84</v>
      </c>
      <c r="D7" s="28"/>
      <c r="E7" s="71" t="s">
        <v>85</v>
      </c>
      <c r="F7" s="28"/>
      <c r="G7" s="71" t="s">
        <v>86</v>
      </c>
      <c r="H7" s="28"/>
      <c r="I7" s="71" t="s">
        <v>87</v>
      </c>
      <c r="J7" s="28"/>
      <c r="K7" s="71" t="s">
        <v>81</v>
      </c>
      <c r="L7" s="28"/>
      <c r="M7" s="71" t="s">
        <v>88</v>
      </c>
      <c r="N7" s="28"/>
      <c r="O7" s="71" t="s">
        <v>87</v>
      </c>
      <c r="P7" s="28"/>
      <c r="Q7" s="71" t="s">
        <v>81</v>
      </c>
      <c r="R7" s="28"/>
      <c r="S7" s="71" t="s">
        <v>88</v>
      </c>
    </row>
    <row r="8" spans="1:21" ht="21">
      <c r="A8" s="3" t="s">
        <v>22</v>
      </c>
      <c r="B8" s="2"/>
      <c r="C8" s="2" t="s">
        <v>89</v>
      </c>
      <c r="D8" s="2"/>
      <c r="E8" s="4">
        <v>1369355</v>
      </c>
      <c r="F8" s="2"/>
      <c r="G8" s="4">
        <v>900</v>
      </c>
      <c r="H8" s="2"/>
      <c r="I8" s="8">
        <v>0</v>
      </c>
      <c r="J8" s="5"/>
      <c r="K8" s="8">
        <v>0</v>
      </c>
      <c r="L8" s="5"/>
      <c r="M8" s="8">
        <v>0</v>
      </c>
      <c r="N8" s="2"/>
      <c r="O8" s="4">
        <v>1232419500</v>
      </c>
      <c r="P8" s="2"/>
      <c r="Q8" s="4">
        <v>40808593</v>
      </c>
      <c r="R8" s="2"/>
      <c r="S8" s="4">
        <v>1191610907</v>
      </c>
      <c r="T8" s="2"/>
      <c r="U8" s="2"/>
    </row>
    <row r="9" spans="1:21" ht="21">
      <c r="A9" s="3" t="s">
        <v>21</v>
      </c>
      <c r="B9" s="2"/>
      <c r="C9" s="2" t="s">
        <v>90</v>
      </c>
      <c r="D9" s="2"/>
      <c r="E9" s="4">
        <v>123703699</v>
      </c>
      <c r="F9" s="2"/>
      <c r="G9" s="4">
        <v>1850</v>
      </c>
      <c r="H9" s="2"/>
      <c r="I9" s="8">
        <v>0</v>
      </c>
      <c r="J9" s="5"/>
      <c r="K9" s="8">
        <v>0</v>
      </c>
      <c r="L9" s="5"/>
      <c r="M9" s="8">
        <v>0</v>
      </c>
      <c r="N9" s="2"/>
      <c r="O9" s="4">
        <v>228851843150</v>
      </c>
      <c r="P9" s="2"/>
      <c r="Q9" s="8">
        <v>0</v>
      </c>
      <c r="R9" s="2"/>
      <c r="S9" s="4">
        <v>228851843150</v>
      </c>
      <c r="T9" s="2"/>
      <c r="U9" s="2"/>
    </row>
    <row r="10" spans="1:21" ht="21">
      <c r="A10" s="3" t="s">
        <v>18</v>
      </c>
      <c r="B10" s="2"/>
      <c r="C10" s="2" t="s">
        <v>91</v>
      </c>
      <c r="D10" s="2"/>
      <c r="E10" s="4">
        <v>150343</v>
      </c>
      <c r="F10" s="2"/>
      <c r="G10" s="4">
        <v>240</v>
      </c>
      <c r="H10" s="2"/>
      <c r="I10" s="8">
        <v>0</v>
      </c>
      <c r="J10" s="5"/>
      <c r="K10" s="8">
        <v>0</v>
      </c>
      <c r="L10" s="5"/>
      <c r="M10" s="8">
        <v>0</v>
      </c>
      <c r="N10" s="2"/>
      <c r="O10" s="4">
        <v>36082320</v>
      </c>
      <c r="P10" s="2"/>
      <c r="Q10" s="8">
        <v>0</v>
      </c>
      <c r="R10" s="2"/>
      <c r="S10" s="4">
        <v>36082320</v>
      </c>
      <c r="T10" s="2"/>
      <c r="U10" s="2"/>
    </row>
    <row r="11" spans="1:21" ht="21">
      <c r="A11" s="3" t="s">
        <v>16</v>
      </c>
      <c r="B11" s="2"/>
      <c r="C11" s="2" t="s">
        <v>92</v>
      </c>
      <c r="D11" s="2"/>
      <c r="E11" s="4">
        <v>34409995</v>
      </c>
      <c r="F11" s="2"/>
      <c r="G11" s="4">
        <v>4140</v>
      </c>
      <c r="H11" s="2"/>
      <c r="I11" s="8">
        <v>0</v>
      </c>
      <c r="J11" s="5"/>
      <c r="K11" s="8">
        <v>0</v>
      </c>
      <c r="L11" s="5"/>
      <c r="M11" s="8">
        <v>0</v>
      </c>
      <c r="N11" s="2"/>
      <c r="O11" s="4">
        <v>142457379300</v>
      </c>
      <c r="P11" s="2"/>
      <c r="Q11" s="8">
        <v>0</v>
      </c>
      <c r="R11" s="2"/>
      <c r="S11" s="4">
        <v>142457379300</v>
      </c>
      <c r="T11" s="2"/>
      <c r="U11" s="2"/>
    </row>
    <row r="12" spans="1:21" ht="21">
      <c r="A12" s="3" t="s">
        <v>17</v>
      </c>
      <c r="B12" s="2"/>
      <c r="C12" s="2" t="s">
        <v>93</v>
      </c>
      <c r="D12" s="2"/>
      <c r="E12" s="4">
        <v>58571725</v>
      </c>
      <c r="F12" s="2"/>
      <c r="G12" s="4">
        <v>363</v>
      </c>
      <c r="H12" s="2"/>
      <c r="I12" s="8">
        <v>0</v>
      </c>
      <c r="J12" s="5"/>
      <c r="K12" s="8">
        <v>0</v>
      </c>
      <c r="L12" s="5"/>
      <c r="M12" s="8">
        <v>0</v>
      </c>
      <c r="N12" s="2"/>
      <c r="O12" s="4">
        <v>21261536175</v>
      </c>
      <c r="P12" s="2"/>
      <c r="Q12" s="8">
        <v>0</v>
      </c>
      <c r="R12" s="2"/>
      <c r="S12" s="4">
        <v>21261536175</v>
      </c>
      <c r="T12" s="2"/>
      <c r="U12" s="2"/>
    </row>
    <row r="13" spans="1:21" ht="21">
      <c r="A13" s="3" t="s">
        <v>25</v>
      </c>
      <c r="B13" s="2"/>
      <c r="C13" s="2" t="s">
        <v>94</v>
      </c>
      <c r="D13" s="2"/>
      <c r="E13" s="4">
        <v>13608291</v>
      </c>
      <c r="F13" s="2"/>
      <c r="G13" s="4">
        <v>462</v>
      </c>
      <c r="H13" s="2"/>
      <c r="I13" s="8">
        <v>0</v>
      </c>
      <c r="J13" s="5"/>
      <c r="K13" s="8">
        <v>0</v>
      </c>
      <c r="L13" s="5"/>
      <c r="M13" s="8">
        <v>0</v>
      </c>
      <c r="N13" s="2"/>
      <c r="O13" s="4">
        <v>6287030442</v>
      </c>
      <c r="P13" s="2"/>
      <c r="Q13" s="8">
        <v>0</v>
      </c>
      <c r="R13" s="2"/>
      <c r="S13" s="4">
        <v>6287030442</v>
      </c>
      <c r="T13" s="2"/>
      <c r="U13" s="2"/>
    </row>
    <row r="14" spans="1:21" ht="21">
      <c r="A14" s="3" t="s">
        <v>25</v>
      </c>
      <c r="B14" s="2"/>
      <c r="C14" s="2" t="s">
        <v>94</v>
      </c>
      <c r="D14" s="2"/>
      <c r="E14" s="4">
        <v>13608291</v>
      </c>
      <c r="F14" s="2"/>
      <c r="G14" s="4">
        <v>100</v>
      </c>
      <c r="H14" s="2"/>
      <c r="I14" s="8">
        <v>0</v>
      </c>
      <c r="J14" s="5"/>
      <c r="K14" s="8">
        <v>0</v>
      </c>
      <c r="L14" s="5"/>
      <c r="M14" s="8">
        <v>0</v>
      </c>
      <c r="N14" s="2"/>
      <c r="O14" s="4">
        <v>1360829100</v>
      </c>
      <c r="P14" s="2"/>
      <c r="Q14" s="8">
        <v>0</v>
      </c>
      <c r="R14" s="2"/>
      <c r="S14" s="4">
        <v>1360829100</v>
      </c>
      <c r="T14" s="2"/>
      <c r="U14" s="2"/>
    </row>
    <row r="15" spans="1:21" ht="21">
      <c r="A15" s="3" t="s">
        <v>24</v>
      </c>
      <c r="B15" s="2"/>
      <c r="C15" s="2" t="s">
        <v>95</v>
      </c>
      <c r="D15" s="2"/>
      <c r="E15" s="4">
        <v>11505000</v>
      </c>
      <c r="F15" s="2"/>
      <c r="G15" s="4">
        <v>120</v>
      </c>
      <c r="H15" s="2"/>
      <c r="I15" s="8">
        <v>0</v>
      </c>
      <c r="J15" s="5"/>
      <c r="K15" s="8">
        <v>0</v>
      </c>
      <c r="L15" s="5"/>
      <c r="M15" s="8">
        <v>0</v>
      </c>
      <c r="N15" s="2"/>
      <c r="O15" s="4">
        <v>1380600000</v>
      </c>
      <c r="P15" s="2"/>
      <c r="Q15" s="4">
        <v>17735903</v>
      </c>
      <c r="R15" s="2"/>
      <c r="S15" s="4">
        <v>1362864097</v>
      </c>
      <c r="T15" s="2"/>
      <c r="U15" s="2"/>
    </row>
    <row r="16" spans="1:21" ht="21">
      <c r="A16" s="3" t="s">
        <v>19</v>
      </c>
      <c r="B16" s="2"/>
      <c r="C16" s="2" t="s">
        <v>96</v>
      </c>
      <c r="D16" s="2"/>
      <c r="E16" s="4">
        <v>11000000</v>
      </c>
      <c r="F16" s="2"/>
      <c r="G16" s="4">
        <v>1000</v>
      </c>
      <c r="H16" s="2"/>
      <c r="I16" s="8">
        <v>0</v>
      </c>
      <c r="J16" s="5"/>
      <c r="K16" s="8">
        <v>0</v>
      </c>
      <c r="L16" s="5"/>
      <c r="M16" s="8">
        <v>0</v>
      </c>
      <c r="N16" s="2"/>
      <c r="O16" s="4">
        <v>11000000000</v>
      </c>
      <c r="P16" s="2"/>
      <c r="Q16" s="4">
        <v>89673913</v>
      </c>
      <c r="R16" s="2"/>
      <c r="S16" s="4">
        <v>10910326087</v>
      </c>
      <c r="T16" s="2"/>
      <c r="U16" s="2"/>
    </row>
    <row r="17" spans="1:21" ht="21">
      <c r="A17" s="18" t="s">
        <v>20</v>
      </c>
      <c r="B17" s="2"/>
      <c r="C17" s="2" t="s">
        <v>97</v>
      </c>
      <c r="D17" s="2"/>
      <c r="E17" s="19">
        <v>7026182</v>
      </c>
      <c r="F17" s="2"/>
      <c r="G17" s="19">
        <v>720</v>
      </c>
      <c r="H17" s="2"/>
      <c r="I17" s="9">
        <v>0</v>
      </c>
      <c r="J17" s="5"/>
      <c r="K17" s="9">
        <v>0</v>
      </c>
      <c r="L17" s="5"/>
      <c r="M17" s="9">
        <v>0</v>
      </c>
      <c r="N17" s="2"/>
      <c r="O17" s="19">
        <v>5058851040</v>
      </c>
      <c r="P17" s="2"/>
      <c r="Q17" s="19">
        <v>131617872</v>
      </c>
      <c r="R17" s="2"/>
      <c r="S17" s="19">
        <v>4927233168</v>
      </c>
      <c r="T17" s="2"/>
      <c r="U17" s="2"/>
    </row>
    <row r="18" spans="1:21" ht="21.75" thickBot="1">
      <c r="A18" s="3" t="s">
        <v>107</v>
      </c>
      <c r="E18" s="14">
        <f>SUM(E8:E17)</f>
        <v>274952881</v>
      </c>
      <c r="F18" s="2"/>
      <c r="G18" s="14">
        <f>SUM(G8:G17)</f>
        <v>9895</v>
      </c>
      <c r="H18" s="2"/>
      <c r="I18" s="20">
        <f>SUM(I8:I17)</f>
        <v>0</v>
      </c>
      <c r="J18" s="5"/>
      <c r="K18" s="20">
        <f>SUM(K8:K17)</f>
        <v>0</v>
      </c>
      <c r="L18" s="5"/>
      <c r="M18" s="20">
        <f>SUM(M8:M17)</f>
        <v>0</v>
      </c>
      <c r="N18" s="2"/>
      <c r="O18" s="14">
        <f>SUM(O8:O17)</f>
        <v>418926571027</v>
      </c>
      <c r="P18" s="2"/>
      <c r="Q18" s="14">
        <f>SUM(Q8:Q17)</f>
        <v>279836281</v>
      </c>
      <c r="R18" s="2"/>
      <c r="S18" s="14">
        <f>SUM(S8:S17)</f>
        <v>418646734746</v>
      </c>
      <c r="T18" s="2"/>
    </row>
    <row r="19" spans="1:21" ht="19.5" thickTop="1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1" ht="14.25" customHeight="1"/>
  </sheetData>
  <mergeCells count="15">
    <mergeCell ref="A2:S2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E7"/>
    <mergeCell ref="G7"/>
    <mergeCell ref="C6:G6"/>
    <mergeCell ref="A3:S3"/>
  </mergeCells>
  <pageMargins left="0.7" right="0.7" top="0.75" bottom="0.75" header="0.3" footer="0.3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22"/>
  <sheetViews>
    <sheetView rightToLeft="1" topLeftCell="A7" zoomScaleNormal="100" workbookViewId="0">
      <selection activeCell="E8" sqref="E8"/>
    </sheetView>
  </sheetViews>
  <sheetFormatPr defaultRowHeight="18.75"/>
  <cols>
    <col min="1" max="1" width="29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0.7109375" style="1" bestFit="1" customWidth="1"/>
    <col min="8" max="8" width="1" style="1" customWidth="1"/>
    <col min="9" max="9" width="23.5703125" style="1" customWidth="1"/>
    <col min="10" max="10" width="1" style="1" customWidth="1"/>
    <col min="11" max="11" width="15.570312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2.140625" style="1" bestFit="1" customWidth="1"/>
    <col min="16" max="16" width="1" style="1" customWidth="1"/>
    <col min="17" max="17" width="21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2"/>
    </row>
    <row r="3" spans="1:18" ht="30">
      <c r="A3" s="57" t="s">
        <v>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2"/>
    </row>
    <row r="4" spans="1:18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2"/>
    </row>
    <row r="5" spans="1:18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0">
      <c r="A6" s="72" t="s">
        <v>3</v>
      </c>
      <c r="B6" s="2"/>
      <c r="C6" s="55" t="s">
        <v>118</v>
      </c>
      <c r="D6" s="55" t="s">
        <v>76</v>
      </c>
      <c r="E6" s="55" t="s">
        <v>76</v>
      </c>
      <c r="F6" s="55" t="s">
        <v>76</v>
      </c>
      <c r="G6" s="55" t="s">
        <v>76</v>
      </c>
      <c r="H6" s="55" t="s">
        <v>76</v>
      </c>
      <c r="I6" s="55" t="s">
        <v>76</v>
      </c>
      <c r="J6" s="2"/>
      <c r="K6" s="55" t="s">
        <v>119</v>
      </c>
      <c r="L6" s="55" t="s">
        <v>77</v>
      </c>
      <c r="M6" s="55" t="s">
        <v>77</v>
      </c>
      <c r="N6" s="55" t="s">
        <v>77</v>
      </c>
      <c r="O6" s="55" t="s">
        <v>77</v>
      </c>
      <c r="P6" s="55" t="s">
        <v>77</v>
      </c>
      <c r="Q6" s="55" t="s">
        <v>77</v>
      </c>
      <c r="R6" s="2"/>
    </row>
    <row r="7" spans="1:18" ht="81.75" customHeight="1">
      <c r="A7" s="62" t="s">
        <v>3</v>
      </c>
      <c r="B7" s="2"/>
      <c r="C7" s="60" t="s">
        <v>7</v>
      </c>
      <c r="D7" s="2"/>
      <c r="E7" s="60" t="s">
        <v>98</v>
      </c>
      <c r="F7" s="2"/>
      <c r="G7" s="60" t="s">
        <v>99</v>
      </c>
      <c r="H7" s="2"/>
      <c r="I7" s="34" t="s">
        <v>100</v>
      </c>
      <c r="J7" s="2"/>
      <c r="K7" s="60" t="s">
        <v>7</v>
      </c>
      <c r="L7" s="2"/>
      <c r="M7" s="69" t="s">
        <v>98</v>
      </c>
      <c r="N7" s="2"/>
      <c r="O7" s="69" t="s">
        <v>99</v>
      </c>
      <c r="P7" s="2"/>
      <c r="Q7" s="73" t="s">
        <v>100</v>
      </c>
      <c r="R7" s="2"/>
    </row>
    <row r="8" spans="1:18" ht="21">
      <c r="A8" s="3" t="s">
        <v>16</v>
      </c>
      <c r="B8" s="2"/>
      <c r="C8" s="22">
        <v>95910268</v>
      </c>
      <c r="D8" s="22"/>
      <c r="E8" s="22">
        <v>379516009737</v>
      </c>
      <c r="F8" s="22"/>
      <c r="G8" s="22">
        <v>378953389461</v>
      </c>
      <c r="H8" s="22"/>
      <c r="I8" s="22">
        <v>562620276</v>
      </c>
      <c r="J8" s="22"/>
      <c r="K8" s="22">
        <v>95910268</v>
      </c>
      <c r="L8" s="22"/>
      <c r="M8" s="22">
        <v>379516009737</v>
      </c>
      <c r="N8" s="22"/>
      <c r="O8" s="22">
        <v>774616323970</v>
      </c>
      <c r="P8" s="22"/>
      <c r="Q8" s="22">
        <v>-395100314232</v>
      </c>
      <c r="R8" s="2"/>
    </row>
    <row r="9" spans="1:18" ht="21">
      <c r="A9" s="3" t="s">
        <v>24</v>
      </c>
      <c r="B9" s="2"/>
      <c r="C9" s="22">
        <v>9355963</v>
      </c>
      <c r="D9" s="22"/>
      <c r="E9" s="22">
        <v>26522694452</v>
      </c>
      <c r="F9" s="22"/>
      <c r="G9" s="22">
        <v>30896297599</v>
      </c>
      <c r="H9" s="22"/>
      <c r="I9" s="22">
        <v>-4373603146</v>
      </c>
      <c r="J9" s="22"/>
      <c r="K9" s="22">
        <v>9355963</v>
      </c>
      <c r="L9" s="22"/>
      <c r="M9" s="22">
        <v>26522694452</v>
      </c>
      <c r="N9" s="22"/>
      <c r="O9" s="22">
        <v>51521227452</v>
      </c>
      <c r="P9" s="22"/>
      <c r="Q9" s="22">
        <v>-24998532999</v>
      </c>
      <c r="R9" s="2"/>
    </row>
    <row r="10" spans="1:18" ht="21">
      <c r="A10" s="3" t="s">
        <v>20</v>
      </c>
      <c r="B10" s="2"/>
      <c r="C10" s="22">
        <v>6011120</v>
      </c>
      <c r="D10" s="22"/>
      <c r="E10" s="22">
        <v>77844908072</v>
      </c>
      <c r="F10" s="22"/>
      <c r="G10" s="22">
        <v>77148706211</v>
      </c>
      <c r="H10" s="22"/>
      <c r="I10" s="22">
        <v>696201861</v>
      </c>
      <c r="J10" s="22"/>
      <c r="K10" s="22">
        <v>6011120</v>
      </c>
      <c r="L10" s="22"/>
      <c r="M10" s="22">
        <v>77844908072</v>
      </c>
      <c r="N10" s="22"/>
      <c r="O10" s="22">
        <v>111727669438</v>
      </c>
      <c r="P10" s="22"/>
      <c r="Q10" s="22">
        <v>-33882761365</v>
      </c>
      <c r="R10" s="2"/>
    </row>
    <row r="11" spans="1:18" ht="21">
      <c r="A11" s="3" t="s">
        <v>19</v>
      </c>
      <c r="B11" s="2"/>
      <c r="C11" s="22">
        <v>10183915</v>
      </c>
      <c r="D11" s="22"/>
      <c r="E11" s="22">
        <v>23466260067</v>
      </c>
      <c r="F11" s="22"/>
      <c r="G11" s="22">
        <v>24707617411</v>
      </c>
      <c r="H11" s="22"/>
      <c r="I11" s="22">
        <v>-1241357343</v>
      </c>
      <c r="J11" s="22"/>
      <c r="K11" s="22">
        <v>10183915</v>
      </c>
      <c r="L11" s="22"/>
      <c r="M11" s="22">
        <v>23466260067</v>
      </c>
      <c r="N11" s="22"/>
      <c r="O11" s="22">
        <v>47755345707</v>
      </c>
      <c r="P11" s="22"/>
      <c r="Q11" s="22">
        <v>-24289085639</v>
      </c>
      <c r="R11" s="2"/>
    </row>
    <row r="12" spans="1:18" ht="21">
      <c r="A12" s="3" t="s">
        <v>25</v>
      </c>
      <c r="B12" s="2"/>
      <c r="C12" s="22">
        <v>22275503</v>
      </c>
      <c r="D12" s="22"/>
      <c r="E12" s="22">
        <v>73230707202</v>
      </c>
      <c r="F12" s="22"/>
      <c r="G12" s="22">
        <v>59115769637</v>
      </c>
      <c r="H12" s="22"/>
      <c r="I12" s="22">
        <v>14114937565</v>
      </c>
      <c r="J12" s="22"/>
      <c r="K12" s="22">
        <v>22275503</v>
      </c>
      <c r="L12" s="22"/>
      <c r="M12" s="22">
        <v>73230707202</v>
      </c>
      <c r="N12" s="22"/>
      <c r="O12" s="22">
        <v>100759099042</v>
      </c>
      <c r="P12" s="22"/>
      <c r="Q12" s="22">
        <v>-27528391839</v>
      </c>
      <c r="R12" s="2"/>
    </row>
    <row r="13" spans="1:18" ht="21">
      <c r="A13" s="3" t="s">
        <v>23</v>
      </c>
      <c r="B13" s="2"/>
      <c r="C13" s="22">
        <v>2792327</v>
      </c>
      <c r="D13" s="22"/>
      <c r="E13" s="22">
        <v>17382976100</v>
      </c>
      <c r="F13" s="22"/>
      <c r="G13" s="22">
        <v>12891057076</v>
      </c>
      <c r="H13" s="22"/>
      <c r="I13" s="22">
        <v>4491919024</v>
      </c>
      <c r="J13" s="22"/>
      <c r="K13" s="22">
        <v>2792327</v>
      </c>
      <c r="L13" s="22"/>
      <c r="M13" s="22">
        <v>17382976100</v>
      </c>
      <c r="N13" s="22"/>
      <c r="O13" s="22">
        <v>25938037956</v>
      </c>
      <c r="P13" s="22"/>
      <c r="Q13" s="22">
        <v>-8555061855</v>
      </c>
      <c r="R13" s="2"/>
    </row>
    <row r="14" spans="1:18" ht="21">
      <c r="A14" s="3" t="s">
        <v>18</v>
      </c>
      <c r="B14" s="2"/>
      <c r="C14" s="22">
        <v>596495</v>
      </c>
      <c r="D14" s="22"/>
      <c r="E14" s="22">
        <v>45191878949</v>
      </c>
      <c r="F14" s="22"/>
      <c r="G14" s="22">
        <v>56490070377</v>
      </c>
      <c r="H14" s="22"/>
      <c r="I14" s="22">
        <v>-11298191427</v>
      </c>
      <c r="J14" s="22"/>
      <c r="K14" s="22">
        <v>596495</v>
      </c>
      <c r="L14" s="22"/>
      <c r="M14" s="22">
        <v>45191878949</v>
      </c>
      <c r="N14" s="22"/>
      <c r="O14" s="22">
        <v>85759114338</v>
      </c>
      <c r="P14" s="22"/>
      <c r="Q14" s="22">
        <v>-40567235388</v>
      </c>
      <c r="R14" s="2"/>
    </row>
    <row r="15" spans="1:18" ht="21">
      <c r="A15" s="3" t="s">
        <v>17</v>
      </c>
      <c r="B15" s="2"/>
      <c r="C15" s="22">
        <v>99244657</v>
      </c>
      <c r="D15" s="22"/>
      <c r="E15" s="22">
        <v>1639267389433</v>
      </c>
      <c r="F15" s="22"/>
      <c r="G15" s="22">
        <v>1947964449280</v>
      </c>
      <c r="H15" s="22"/>
      <c r="I15" s="22">
        <v>-308697059846</v>
      </c>
      <c r="J15" s="22"/>
      <c r="K15" s="22">
        <v>99244657</v>
      </c>
      <c r="L15" s="22"/>
      <c r="M15" s="22">
        <v>1639267389433</v>
      </c>
      <c r="N15" s="22"/>
      <c r="O15" s="22">
        <v>2466891827166</v>
      </c>
      <c r="P15" s="22"/>
      <c r="Q15" s="22">
        <v>-827624437732</v>
      </c>
      <c r="R15" s="2"/>
    </row>
    <row r="16" spans="1:18" ht="21">
      <c r="A16" s="3" t="s">
        <v>21</v>
      </c>
      <c r="B16" s="2"/>
      <c r="C16" s="22">
        <v>127816081</v>
      </c>
      <c r="D16" s="22"/>
      <c r="E16" s="22">
        <v>439097718396</v>
      </c>
      <c r="F16" s="22"/>
      <c r="G16" s="22">
        <v>468425350861</v>
      </c>
      <c r="H16" s="22"/>
      <c r="I16" s="22">
        <v>-29327632464</v>
      </c>
      <c r="J16" s="22"/>
      <c r="K16" s="22">
        <v>127816081</v>
      </c>
      <c r="L16" s="22"/>
      <c r="M16" s="22">
        <v>439097718396</v>
      </c>
      <c r="N16" s="22"/>
      <c r="O16" s="22">
        <v>701753097760</v>
      </c>
      <c r="P16" s="22"/>
      <c r="Q16" s="22">
        <v>-262655379363</v>
      </c>
      <c r="R16" s="2"/>
    </row>
    <row r="17" spans="1:18" ht="21">
      <c r="A17" s="3" t="s">
        <v>22</v>
      </c>
      <c r="B17" s="2"/>
      <c r="C17" s="22">
        <v>1773320</v>
      </c>
      <c r="D17" s="22"/>
      <c r="E17" s="22">
        <v>69691669646</v>
      </c>
      <c r="F17" s="22"/>
      <c r="G17" s="22">
        <v>54048789048</v>
      </c>
      <c r="H17" s="22"/>
      <c r="I17" s="22">
        <v>15642880598</v>
      </c>
      <c r="J17" s="22"/>
      <c r="K17" s="22">
        <v>1773320</v>
      </c>
      <c r="L17" s="22"/>
      <c r="M17" s="22">
        <v>69691669646</v>
      </c>
      <c r="N17" s="22"/>
      <c r="O17" s="22">
        <v>64880633682</v>
      </c>
      <c r="P17" s="22"/>
      <c r="Q17" s="22">
        <v>4811035964</v>
      </c>
      <c r="R17" s="2"/>
    </row>
    <row r="18" spans="1:18" ht="21">
      <c r="A18" s="3" t="s">
        <v>15</v>
      </c>
      <c r="B18" s="2"/>
      <c r="C18" s="15">
        <v>0</v>
      </c>
      <c r="D18" s="22"/>
      <c r="E18" s="15">
        <v>0</v>
      </c>
      <c r="F18" s="22"/>
      <c r="G18" s="15">
        <v>0</v>
      </c>
      <c r="H18" s="22"/>
      <c r="I18" s="15">
        <v>0</v>
      </c>
      <c r="J18" s="22"/>
      <c r="K18" s="22">
        <v>4021822784</v>
      </c>
      <c r="L18" s="22"/>
      <c r="M18" s="22">
        <v>3765583928167</v>
      </c>
      <c r="N18" s="22"/>
      <c r="O18" s="22">
        <v>5691021027293</v>
      </c>
      <c r="P18" s="22"/>
      <c r="Q18" s="22">
        <v>-1925437099125</v>
      </c>
      <c r="R18" s="2"/>
    </row>
    <row r="19" spans="1:18" ht="21">
      <c r="A19" s="3" t="s">
        <v>35</v>
      </c>
      <c r="B19" s="2"/>
      <c r="C19" s="22">
        <v>1000</v>
      </c>
      <c r="D19" s="22"/>
      <c r="E19" s="22">
        <v>784340940</v>
      </c>
      <c r="F19" s="22"/>
      <c r="G19" s="22">
        <v>768961098</v>
      </c>
      <c r="H19" s="22"/>
      <c r="I19" s="22">
        <v>15379842</v>
      </c>
      <c r="J19" s="22"/>
      <c r="K19" s="22">
        <v>1000</v>
      </c>
      <c r="L19" s="22"/>
      <c r="M19" s="22">
        <v>784340940</v>
      </c>
      <c r="N19" s="22"/>
      <c r="O19" s="22">
        <v>770076899</v>
      </c>
      <c r="P19" s="22"/>
      <c r="Q19" s="22">
        <v>14264041</v>
      </c>
      <c r="R19" s="2"/>
    </row>
    <row r="20" spans="1:18" ht="21">
      <c r="A20" s="18" t="s">
        <v>39</v>
      </c>
      <c r="B20" s="2"/>
      <c r="C20" s="15">
        <v>0</v>
      </c>
      <c r="D20" s="22"/>
      <c r="E20" s="25">
        <v>0</v>
      </c>
      <c r="F20" s="22"/>
      <c r="G20" s="24">
        <v>353811860</v>
      </c>
      <c r="H20" s="22"/>
      <c r="I20" s="24">
        <v>-353811860</v>
      </c>
      <c r="J20" s="22"/>
      <c r="K20" s="15">
        <v>0</v>
      </c>
      <c r="L20" s="22"/>
      <c r="M20" s="25">
        <v>0</v>
      </c>
      <c r="N20" s="22"/>
      <c r="O20" s="25">
        <v>0</v>
      </c>
      <c r="P20" s="22"/>
      <c r="Q20" s="25">
        <v>0</v>
      </c>
      <c r="R20" s="2"/>
    </row>
    <row r="21" spans="1:18" ht="21.75" thickBot="1">
      <c r="A21" s="3" t="s">
        <v>117</v>
      </c>
      <c r="C21" s="22"/>
      <c r="D21" s="22"/>
      <c r="E21" s="26">
        <f>SUM(E8:E20)</f>
        <v>2791996552994</v>
      </c>
      <c r="F21" s="22"/>
      <c r="G21" s="26">
        <f>SUM(G8:G20)</f>
        <v>3111764269919</v>
      </c>
      <c r="H21" s="22"/>
      <c r="I21" s="26">
        <f>SUM(I8:I20)</f>
        <v>-319767716920</v>
      </c>
      <c r="J21" s="22"/>
      <c r="K21" s="22"/>
      <c r="L21" s="22"/>
      <c r="M21" s="26">
        <f>SUM(M8:M20)</f>
        <v>6557580481161</v>
      </c>
      <c r="N21" s="22"/>
      <c r="O21" s="26">
        <f>SUM(O8:O20)</f>
        <v>10123393480703</v>
      </c>
      <c r="P21" s="22"/>
      <c r="Q21" s="26">
        <f>SUM(Q8:Q20)</f>
        <v>-3565812999532</v>
      </c>
    </row>
    <row r="22" spans="1:18" ht="19.5" thickTop="1"/>
  </sheetData>
  <mergeCells count="13"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C6:I6"/>
    <mergeCell ref="A4:Q4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2"/>
  <sheetViews>
    <sheetView rightToLeft="1" topLeftCell="A7" zoomScaleNormal="100" workbookViewId="0">
      <selection activeCell="I29" sqref="I29"/>
    </sheetView>
  </sheetViews>
  <sheetFormatPr defaultRowHeight="18.75"/>
  <cols>
    <col min="1" max="1" width="29.710937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6.85546875" style="1" bestFit="1" customWidth="1"/>
    <col min="6" max="6" width="1" style="1" customWidth="1"/>
    <col min="7" max="7" width="17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9.5703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30">
      <c r="A3" s="57" t="s">
        <v>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0">
      <c r="A6" s="72" t="s">
        <v>3</v>
      </c>
      <c r="B6" s="2"/>
      <c r="C6" s="55" t="s">
        <v>122</v>
      </c>
      <c r="D6" s="55" t="s">
        <v>76</v>
      </c>
      <c r="E6" s="55" t="s">
        <v>76</v>
      </c>
      <c r="F6" s="55" t="s">
        <v>76</v>
      </c>
      <c r="G6" s="55" t="s">
        <v>76</v>
      </c>
      <c r="H6" s="55" t="s">
        <v>76</v>
      </c>
      <c r="I6" s="55" t="s">
        <v>76</v>
      </c>
      <c r="J6" s="2"/>
      <c r="K6" s="55" t="s">
        <v>119</v>
      </c>
      <c r="L6" s="55" t="s">
        <v>77</v>
      </c>
      <c r="M6" s="55" t="s">
        <v>77</v>
      </c>
      <c r="N6" s="55" t="s">
        <v>77</v>
      </c>
      <c r="O6" s="55" t="s">
        <v>77</v>
      </c>
      <c r="P6" s="55" t="s">
        <v>77</v>
      </c>
      <c r="Q6" s="55" t="s">
        <v>77</v>
      </c>
    </row>
    <row r="7" spans="1:17" ht="94.5" customHeight="1">
      <c r="A7" s="62" t="s">
        <v>3</v>
      </c>
      <c r="B7" s="2"/>
      <c r="C7" s="55" t="s">
        <v>7</v>
      </c>
      <c r="D7" s="2"/>
      <c r="E7" s="62" t="s">
        <v>98</v>
      </c>
      <c r="F7" s="2"/>
      <c r="G7" s="62" t="s">
        <v>99</v>
      </c>
      <c r="H7" s="2"/>
      <c r="I7" s="37" t="s">
        <v>101</v>
      </c>
      <c r="J7" s="2"/>
      <c r="K7" s="55" t="s">
        <v>7</v>
      </c>
      <c r="L7" s="2"/>
      <c r="M7" s="62" t="s">
        <v>98</v>
      </c>
      <c r="N7" s="2"/>
      <c r="O7" s="62" t="s">
        <v>99</v>
      </c>
      <c r="P7" s="2"/>
      <c r="Q7" s="62" t="s">
        <v>101</v>
      </c>
    </row>
    <row r="8" spans="1:17" ht="21">
      <c r="A8" s="3" t="s">
        <v>22</v>
      </c>
      <c r="B8" s="2"/>
      <c r="C8" s="22">
        <v>20000</v>
      </c>
      <c r="D8" s="22"/>
      <c r="E8" s="22">
        <v>819976368</v>
      </c>
      <c r="F8" s="22"/>
      <c r="G8" s="22">
        <v>731170364</v>
      </c>
      <c r="H8" s="22"/>
      <c r="I8" s="22">
        <v>88806004</v>
      </c>
      <c r="J8" s="22"/>
      <c r="K8" s="22">
        <v>6124503</v>
      </c>
      <c r="L8" s="22"/>
      <c r="M8" s="22">
        <v>197266540652</v>
      </c>
      <c r="N8" s="22"/>
      <c r="O8" s="22">
        <v>192759309076</v>
      </c>
      <c r="P8" s="22"/>
      <c r="Q8" s="22">
        <v>4507231576</v>
      </c>
    </row>
    <row r="9" spans="1:17" ht="21">
      <c r="A9" s="3" t="s">
        <v>16</v>
      </c>
      <c r="B9" s="2"/>
      <c r="C9" s="22">
        <v>697000</v>
      </c>
      <c r="D9" s="22"/>
      <c r="E9" s="22">
        <v>2911500611</v>
      </c>
      <c r="F9" s="22"/>
      <c r="G9" s="22">
        <v>5851726502</v>
      </c>
      <c r="H9" s="22"/>
      <c r="I9" s="22">
        <v>-2940225891</v>
      </c>
      <c r="J9" s="22"/>
      <c r="K9" s="22">
        <v>44424315</v>
      </c>
      <c r="L9" s="22"/>
      <c r="M9" s="22">
        <v>447271537361</v>
      </c>
      <c r="N9" s="22"/>
      <c r="O9" s="22">
        <v>521560327376</v>
      </c>
      <c r="P9" s="22"/>
      <c r="Q9" s="22">
        <v>-74288790015</v>
      </c>
    </row>
    <row r="10" spans="1:17" ht="21">
      <c r="A10" s="3" t="s">
        <v>23</v>
      </c>
      <c r="B10" s="2"/>
      <c r="C10" s="22">
        <v>1121239</v>
      </c>
      <c r="D10" s="22"/>
      <c r="E10" s="22">
        <v>7769469298</v>
      </c>
      <c r="F10" s="22"/>
      <c r="G10" s="22">
        <v>11142860430</v>
      </c>
      <c r="H10" s="22"/>
      <c r="I10" s="22">
        <v>-3373391132</v>
      </c>
      <c r="J10" s="22"/>
      <c r="K10" s="22">
        <v>15201265</v>
      </c>
      <c r="L10" s="22"/>
      <c r="M10" s="22">
        <v>231051085246</v>
      </c>
      <c r="N10" s="22"/>
      <c r="O10" s="22">
        <v>256292285550</v>
      </c>
      <c r="P10" s="22"/>
      <c r="Q10" s="22">
        <v>-25241200304</v>
      </c>
    </row>
    <row r="11" spans="1:17" ht="21">
      <c r="A11" s="3" t="s">
        <v>25</v>
      </c>
      <c r="B11" s="2"/>
      <c r="C11" s="22">
        <v>1850000</v>
      </c>
      <c r="D11" s="22"/>
      <c r="E11" s="22">
        <v>6089878292</v>
      </c>
      <c r="F11" s="22"/>
      <c r="G11" s="22">
        <v>8513718510</v>
      </c>
      <c r="H11" s="22"/>
      <c r="I11" s="22">
        <v>-2423840218</v>
      </c>
      <c r="J11" s="22"/>
      <c r="K11" s="22">
        <v>26980685</v>
      </c>
      <c r="L11" s="22"/>
      <c r="M11" s="22">
        <v>134036066934</v>
      </c>
      <c r="N11" s="22"/>
      <c r="O11" s="22">
        <v>138171137729</v>
      </c>
      <c r="P11" s="22"/>
      <c r="Q11" s="22">
        <v>-4135070795</v>
      </c>
    </row>
    <row r="12" spans="1:17" ht="21">
      <c r="A12" s="3" t="s">
        <v>24</v>
      </c>
      <c r="B12" s="2"/>
      <c r="C12" s="22">
        <v>143250</v>
      </c>
      <c r="D12" s="22"/>
      <c r="E12" s="22">
        <v>483387614</v>
      </c>
      <c r="F12" s="22"/>
      <c r="G12" s="22">
        <v>846155431</v>
      </c>
      <c r="H12" s="22"/>
      <c r="I12" s="22">
        <v>-362767817</v>
      </c>
      <c r="J12" s="22"/>
      <c r="K12" s="22">
        <v>7998275</v>
      </c>
      <c r="L12" s="22"/>
      <c r="M12" s="22">
        <v>39911753344</v>
      </c>
      <c r="N12" s="22"/>
      <c r="O12" s="22">
        <v>53072253521</v>
      </c>
      <c r="P12" s="22"/>
      <c r="Q12" s="22">
        <v>-13160500177</v>
      </c>
    </row>
    <row r="13" spans="1:17" ht="21">
      <c r="A13" s="3" t="s">
        <v>19</v>
      </c>
      <c r="B13" s="2"/>
      <c r="C13" s="22">
        <v>110000</v>
      </c>
      <c r="D13" s="22"/>
      <c r="E13" s="22">
        <v>301500688</v>
      </c>
      <c r="F13" s="22"/>
      <c r="G13" s="22">
        <v>567356450</v>
      </c>
      <c r="H13" s="22"/>
      <c r="I13" s="22">
        <v>-265855762</v>
      </c>
      <c r="J13" s="22"/>
      <c r="K13" s="22">
        <v>19181636</v>
      </c>
      <c r="L13" s="22"/>
      <c r="M13" s="22">
        <v>106200173360</v>
      </c>
      <c r="N13" s="22"/>
      <c r="O13" s="22">
        <v>139219733924</v>
      </c>
      <c r="P13" s="22"/>
      <c r="Q13" s="22">
        <v>-33019560564</v>
      </c>
    </row>
    <row r="14" spans="1:17" ht="21">
      <c r="A14" s="3" t="s">
        <v>20</v>
      </c>
      <c r="B14" s="2"/>
      <c r="C14" s="22">
        <v>677250</v>
      </c>
      <c r="D14" s="22"/>
      <c r="E14" s="22">
        <v>9682208492</v>
      </c>
      <c r="F14" s="22"/>
      <c r="G14" s="22">
        <v>13178593124</v>
      </c>
      <c r="H14" s="22"/>
      <c r="I14" s="22">
        <v>-3496384632</v>
      </c>
      <c r="J14" s="22"/>
      <c r="K14" s="22">
        <v>5757033</v>
      </c>
      <c r="L14" s="22"/>
      <c r="M14" s="22">
        <v>107760854619</v>
      </c>
      <c r="N14" s="22"/>
      <c r="O14" s="22">
        <v>120561304221</v>
      </c>
      <c r="P14" s="22"/>
      <c r="Q14" s="22">
        <v>-12800449602</v>
      </c>
    </row>
    <row r="15" spans="1:17" ht="21">
      <c r="A15" s="3" t="s">
        <v>21</v>
      </c>
      <c r="B15" s="2"/>
      <c r="C15" s="15">
        <v>0</v>
      </c>
      <c r="D15" s="15"/>
      <c r="E15" s="15">
        <v>0</v>
      </c>
      <c r="F15" s="15"/>
      <c r="G15" s="15">
        <v>0</v>
      </c>
      <c r="H15" s="15"/>
      <c r="I15" s="15">
        <v>0</v>
      </c>
      <c r="J15" s="22"/>
      <c r="K15" s="22">
        <v>32358089</v>
      </c>
      <c r="L15" s="22"/>
      <c r="M15" s="22">
        <v>146215321059</v>
      </c>
      <c r="N15" s="22"/>
      <c r="O15" s="22">
        <v>186931767534</v>
      </c>
      <c r="P15" s="22"/>
      <c r="Q15" s="22">
        <v>-40716446475</v>
      </c>
    </row>
    <row r="16" spans="1:17" ht="21">
      <c r="A16" s="3" t="s">
        <v>18</v>
      </c>
      <c r="B16" s="2"/>
      <c r="C16" s="15">
        <v>0</v>
      </c>
      <c r="D16" s="15"/>
      <c r="E16" s="15">
        <v>0</v>
      </c>
      <c r="F16" s="15"/>
      <c r="G16" s="15">
        <v>0</v>
      </c>
      <c r="H16" s="15"/>
      <c r="I16" s="15">
        <v>0</v>
      </c>
      <c r="J16" s="22"/>
      <c r="K16" s="22">
        <v>290904</v>
      </c>
      <c r="L16" s="22"/>
      <c r="M16" s="22">
        <v>75509678862</v>
      </c>
      <c r="N16" s="22"/>
      <c r="O16" s="22">
        <v>95710919054</v>
      </c>
      <c r="P16" s="22"/>
      <c r="Q16" s="22">
        <v>-20201240192</v>
      </c>
    </row>
    <row r="17" spans="1:17" ht="21">
      <c r="A17" s="3" t="s">
        <v>15</v>
      </c>
      <c r="B17" s="2"/>
      <c r="C17" s="15">
        <v>0</v>
      </c>
      <c r="D17" s="15"/>
      <c r="E17" s="15">
        <v>0</v>
      </c>
      <c r="F17" s="15"/>
      <c r="G17" s="15">
        <v>0</v>
      </c>
      <c r="H17" s="15"/>
      <c r="I17" s="15">
        <v>0</v>
      </c>
      <c r="J17" s="22"/>
      <c r="K17" s="22">
        <v>356000000</v>
      </c>
      <c r="L17" s="22"/>
      <c r="M17" s="22">
        <v>432981688018</v>
      </c>
      <c r="N17" s="22"/>
      <c r="O17" s="22">
        <v>516084896349</v>
      </c>
      <c r="P17" s="22"/>
      <c r="Q17" s="22">
        <v>-83103208331</v>
      </c>
    </row>
    <row r="18" spans="1:17" ht="21">
      <c r="A18" s="3" t="s">
        <v>17</v>
      </c>
      <c r="B18" s="2"/>
      <c r="C18" s="15">
        <v>0</v>
      </c>
      <c r="D18" s="15"/>
      <c r="E18" s="15">
        <v>0</v>
      </c>
      <c r="F18" s="15"/>
      <c r="G18" s="15">
        <v>0</v>
      </c>
      <c r="H18" s="15"/>
      <c r="I18" s="15">
        <v>0</v>
      </c>
      <c r="J18" s="22"/>
      <c r="K18" s="22">
        <v>50204479</v>
      </c>
      <c r="L18" s="22"/>
      <c r="M18" s="22">
        <v>1337810704519</v>
      </c>
      <c r="N18" s="22"/>
      <c r="O18" s="22">
        <v>1335762183091</v>
      </c>
      <c r="P18" s="22"/>
      <c r="Q18" s="22">
        <v>2048521428</v>
      </c>
    </row>
    <row r="19" spans="1:17" ht="21">
      <c r="A19" s="3" t="s">
        <v>39</v>
      </c>
      <c r="B19" s="2"/>
      <c r="C19" s="22">
        <v>20906</v>
      </c>
      <c r="D19" s="22"/>
      <c r="E19" s="22">
        <v>15501005619</v>
      </c>
      <c r="F19" s="22"/>
      <c r="G19" s="22">
        <v>14998346499</v>
      </c>
      <c r="H19" s="22"/>
      <c r="I19" s="22">
        <v>502659120</v>
      </c>
      <c r="J19" s="22"/>
      <c r="K19" s="22">
        <v>305749</v>
      </c>
      <c r="L19" s="22"/>
      <c r="M19" s="22">
        <v>229179342995</v>
      </c>
      <c r="N19" s="22"/>
      <c r="O19" s="22">
        <v>227956597537</v>
      </c>
      <c r="P19" s="22"/>
      <c r="Q19" s="22">
        <v>1222745458</v>
      </c>
    </row>
    <row r="20" spans="1:17" ht="21">
      <c r="A20" s="18" t="s">
        <v>35</v>
      </c>
      <c r="B20" s="2"/>
      <c r="C20" s="15">
        <v>0</v>
      </c>
      <c r="D20" s="22"/>
      <c r="E20" s="25">
        <v>0</v>
      </c>
      <c r="F20" s="22"/>
      <c r="G20" s="25">
        <v>0</v>
      </c>
      <c r="H20" s="22"/>
      <c r="I20" s="25">
        <v>0</v>
      </c>
      <c r="J20" s="22"/>
      <c r="K20" s="23">
        <v>9195</v>
      </c>
      <c r="L20" s="22"/>
      <c r="M20" s="24">
        <v>6829505196</v>
      </c>
      <c r="N20" s="22"/>
      <c r="O20" s="24">
        <v>6833902177</v>
      </c>
      <c r="P20" s="22"/>
      <c r="Q20" s="24">
        <v>-4396981</v>
      </c>
    </row>
    <row r="21" spans="1:17" ht="21.75" thickBot="1">
      <c r="A21" s="3" t="s">
        <v>117</v>
      </c>
      <c r="B21" s="2"/>
      <c r="C21" s="22"/>
      <c r="D21" s="22"/>
      <c r="E21" s="26">
        <f>SUM(E8:E20)</f>
        <v>43558926982</v>
      </c>
      <c r="F21" s="22"/>
      <c r="G21" s="26">
        <f>SUM(G8:G20)</f>
        <v>55829927310</v>
      </c>
      <c r="H21" s="22"/>
      <c r="I21" s="26">
        <f>SUM(I8:I20)</f>
        <v>-12271000328</v>
      </c>
      <c r="J21" s="22"/>
      <c r="K21" s="22"/>
      <c r="L21" s="22"/>
      <c r="M21" s="26">
        <f>SUM(M8:M20)</f>
        <v>3492024252165</v>
      </c>
      <c r="N21" s="22"/>
      <c r="O21" s="26">
        <f>SUM(O8:O20)</f>
        <v>3790916617139</v>
      </c>
      <c r="P21" s="22"/>
      <c r="Q21" s="26">
        <f>SUM(Q8:Q20)</f>
        <v>-298892364974</v>
      </c>
    </row>
    <row r="22" spans="1:17" ht="19.5" thickTop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</sheetData>
  <mergeCells count="13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C6:I6"/>
  </mergeCells>
  <pageMargins left="0.7" right="0.7" top="0.75" bottom="0.75" header="0.3" footer="0.3"/>
  <pageSetup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0"/>
  <sheetViews>
    <sheetView rightToLeft="1" topLeftCell="A4" zoomScaleNormal="100" workbookViewId="0">
      <selection activeCell="M30" sqref="M30"/>
    </sheetView>
  </sheetViews>
  <sheetFormatPr defaultRowHeight="18.75"/>
  <cols>
    <col min="1" max="1" width="27.28515625" style="1" bestFit="1" customWidth="1"/>
    <col min="2" max="2" width="1" style="1" customWidth="1"/>
    <col min="3" max="3" width="12.140625" style="1" customWidth="1"/>
    <col min="4" max="4" width="1" style="1" customWidth="1"/>
    <col min="5" max="5" width="22.8554687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0.5703125" style="1" customWidth="1"/>
    <col min="12" max="12" width="1" style="1" customWidth="1"/>
    <col min="13" max="13" width="21.425781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10.42578125" style="1" customWidth="1"/>
    <col min="22" max="22" width="3.140625" style="1" customWidth="1"/>
    <col min="23" max="23" width="9.140625" style="1" customWidth="1"/>
    <col min="24" max="16384" width="9.140625" style="1"/>
  </cols>
  <sheetData>
    <row r="2" spans="1:21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30">
      <c r="A3" s="57" t="s">
        <v>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30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0">
      <c r="A6" s="54" t="s">
        <v>3</v>
      </c>
      <c r="B6" s="2"/>
      <c r="C6" s="55" t="s">
        <v>118</v>
      </c>
      <c r="D6" s="55" t="s">
        <v>76</v>
      </c>
      <c r="E6" s="55" t="s">
        <v>76</v>
      </c>
      <c r="F6" s="55" t="s">
        <v>76</v>
      </c>
      <c r="G6" s="55" t="s">
        <v>76</v>
      </c>
      <c r="H6" s="55" t="s">
        <v>76</v>
      </c>
      <c r="I6" s="55" t="s">
        <v>76</v>
      </c>
      <c r="J6" s="55" t="s">
        <v>76</v>
      </c>
      <c r="K6" s="55" t="s">
        <v>76</v>
      </c>
      <c r="L6" s="2"/>
      <c r="M6" s="55" t="s">
        <v>119</v>
      </c>
      <c r="N6" s="55" t="s">
        <v>77</v>
      </c>
      <c r="O6" s="55" t="s">
        <v>77</v>
      </c>
      <c r="P6" s="55" t="s">
        <v>77</v>
      </c>
      <c r="Q6" s="55" t="s">
        <v>77</v>
      </c>
      <c r="R6" s="55" t="s">
        <v>77</v>
      </c>
      <c r="S6" s="55" t="s">
        <v>77</v>
      </c>
      <c r="T6" s="55" t="s">
        <v>77</v>
      </c>
      <c r="U6" s="55" t="s">
        <v>77</v>
      </c>
    </row>
    <row r="7" spans="1:21" ht="109.5" customHeight="1">
      <c r="A7" s="55" t="s">
        <v>3</v>
      </c>
      <c r="B7" s="2"/>
      <c r="C7" s="34" t="s">
        <v>102</v>
      </c>
      <c r="D7" s="2"/>
      <c r="E7" s="60" t="s">
        <v>103</v>
      </c>
      <c r="F7" s="2"/>
      <c r="G7" s="60" t="s">
        <v>104</v>
      </c>
      <c r="H7" s="2"/>
      <c r="I7" s="60" t="s">
        <v>48</v>
      </c>
      <c r="J7" s="2"/>
      <c r="K7" s="73" t="s">
        <v>105</v>
      </c>
      <c r="L7" s="2"/>
      <c r="M7" s="60" t="s">
        <v>102</v>
      </c>
      <c r="N7" s="2"/>
      <c r="O7" s="60" t="s">
        <v>103</v>
      </c>
      <c r="P7" s="2"/>
      <c r="Q7" s="60" t="s">
        <v>104</v>
      </c>
      <c r="R7" s="2"/>
      <c r="S7" s="60" t="s">
        <v>48</v>
      </c>
      <c r="T7" s="2"/>
      <c r="U7" s="35" t="s">
        <v>105</v>
      </c>
    </row>
    <row r="8" spans="1:21" ht="21">
      <c r="A8" s="3" t="s">
        <v>22</v>
      </c>
      <c r="B8" s="2"/>
      <c r="C8" s="8">
        <v>0</v>
      </c>
      <c r="D8" s="2"/>
      <c r="E8" s="39">
        <v>15642880598</v>
      </c>
      <c r="F8" s="39"/>
      <c r="G8" s="39">
        <v>88806004</v>
      </c>
      <c r="H8" s="39"/>
      <c r="I8" s="39">
        <v>15731686602</v>
      </c>
      <c r="J8" s="2"/>
      <c r="K8" s="45">
        <v>-4.7800000000000002E-2</v>
      </c>
      <c r="L8" s="2"/>
      <c r="M8" s="39">
        <v>1191610907</v>
      </c>
      <c r="N8" s="39"/>
      <c r="O8" s="39">
        <v>4811035964</v>
      </c>
      <c r="P8" s="39"/>
      <c r="Q8" s="39">
        <v>4507231576</v>
      </c>
      <c r="R8" s="39"/>
      <c r="S8" s="39">
        <v>10509878447</v>
      </c>
      <c r="T8" s="2"/>
      <c r="U8" s="45">
        <v>-3.0999999999999999E-3</v>
      </c>
    </row>
    <row r="9" spans="1:21" ht="21">
      <c r="A9" s="3" t="s">
        <v>16</v>
      </c>
      <c r="B9" s="2"/>
      <c r="C9" s="8">
        <v>0</v>
      </c>
      <c r="D9" s="2"/>
      <c r="E9" s="39">
        <v>562620276</v>
      </c>
      <c r="F9" s="39"/>
      <c r="G9" s="39">
        <v>-2940225891</v>
      </c>
      <c r="H9" s="39"/>
      <c r="I9" s="39">
        <v>-2377605615</v>
      </c>
      <c r="J9" s="2"/>
      <c r="K9" s="12">
        <v>7.1999999999999998E-3</v>
      </c>
      <c r="L9" s="2"/>
      <c r="M9" s="39">
        <v>142457379300</v>
      </c>
      <c r="N9" s="39"/>
      <c r="O9" s="39">
        <v>-395100314232</v>
      </c>
      <c r="P9" s="39"/>
      <c r="Q9" s="39">
        <v>-74288790015</v>
      </c>
      <c r="R9" s="39"/>
      <c r="S9" s="39">
        <v>-326931724947</v>
      </c>
      <c r="T9" s="2"/>
      <c r="U9" s="12">
        <v>9.5399999999999999E-2</v>
      </c>
    </row>
    <row r="10" spans="1:21" ht="21">
      <c r="A10" s="3" t="s">
        <v>23</v>
      </c>
      <c r="B10" s="2"/>
      <c r="C10" s="8">
        <v>0</v>
      </c>
      <c r="D10" s="2"/>
      <c r="E10" s="39">
        <v>4491919024</v>
      </c>
      <c r="F10" s="39"/>
      <c r="G10" s="39">
        <v>-3373391132</v>
      </c>
      <c r="H10" s="39"/>
      <c r="I10" s="39">
        <v>1118527892</v>
      </c>
      <c r="J10" s="2"/>
      <c r="K10" s="45">
        <v>-3.3999999999999998E-3</v>
      </c>
      <c r="L10" s="2"/>
      <c r="M10" s="8">
        <v>0</v>
      </c>
      <c r="N10" s="39"/>
      <c r="O10" s="39">
        <v>-8555061855</v>
      </c>
      <c r="P10" s="39"/>
      <c r="Q10" s="39">
        <v>-25241200304</v>
      </c>
      <c r="R10" s="39"/>
      <c r="S10" s="39">
        <v>-33796262159</v>
      </c>
      <c r="T10" s="2"/>
      <c r="U10" s="12">
        <v>9.9000000000000008E-3</v>
      </c>
    </row>
    <row r="11" spans="1:21" ht="21">
      <c r="A11" s="3" t="s">
        <v>25</v>
      </c>
      <c r="B11" s="2"/>
      <c r="C11" s="8">
        <v>0</v>
      </c>
      <c r="D11" s="2"/>
      <c r="E11" s="39">
        <v>14114937565</v>
      </c>
      <c r="F11" s="39"/>
      <c r="G11" s="39">
        <v>-2423840218</v>
      </c>
      <c r="H11" s="39"/>
      <c r="I11" s="39">
        <v>11691097347</v>
      </c>
      <c r="J11" s="2"/>
      <c r="K11" s="45">
        <v>-3.5499999999999997E-2</v>
      </c>
      <c r="L11" s="2"/>
      <c r="M11" s="39">
        <v>7647859542</v>
      </c>
      <c r="N11" s="39"/>
      <c r="O11" s="39">
        <v>-27528391839</v>
      </c>
      <c r="P11" s="39"/>
      <c r="Q11" s="39">
        <v>-4135070795</v>
      </c>
      <c r="R11" s="39"/>
      <c r="S11" s="39">
        <v>-24015603092</v>
      </c>
      <c r="T11" s="2"/>
      <c r="U11" s="12">
        <v>7.0000000000000001E-3</v>
      </c>
    </row>
    <row r="12" spans="1:21" ht="21">
      <c r="A12" s="3" t="s">
        <v>24</v>
      </c>
      <c r="B12" s="2"/>
      <c r="C12" s="8">
        <v>0</v>
      </c>
      <c r="D12" s="2"/>
      <c r="E12" s="39">
        <v>-4373603146</v>
      </c>
      <c r="F12" s="39"/>
      <c r="G12" s="39">
        <v>-362767817</v>
      </c>
      <c r="H12" s="39"/>
      <c r="I12" s="39">
        <v>-4736370963</v>
      </c>
      <c r="J12" s="2"/>
      <c r="K12" s="12">
        <v>1.44E-2</v>
      </c>
      <c r="L12" s="2"/>
      <c r="M12" s="39">
        <v>1362864097</v>
      </c>
      <c r="N12" s="39"/>
      <c r="O12" s="39">
        <v>-24998532999</v>
      </c>
      <c r="P12" s="39"/>
      <c r="Q12" s="39">
        <v>-13160500177</v>
      </c>
      <c r="R12" s="39"/>
      <c r="S12" s="39">
        <v>-36796169079</v>
      </c>
      <c r="T12" s="2"/>
      <c r="U12" s="12">
        <v>1.0699999999999999E-2</v>
      </c>
    </row>
    <row r="13" spans="1:21" ht="21">
      <c r="A13" s="3" t="s">
        <v>19</v>
      </c>
      <c r="B13" s="2"/>
      <c r="C13" s="8">
        <v>0</v>
      </c>
      <c r="D13" s="2"/>
      <c r="E13" s="39">
        <v>-1241357343</v>
      </c>
      <c r="F13" s="39"/>
      <c r="G13" s="39">
        <v>-265855762</v>
      </c>
      <c r="H13" s="39"/>
      <c r="I13" s="39">
        <v>-1507213105</v>
      </c>
      <c r="J13" s="2"/>
      <c r="K13" s="12">
        <v>4.5999999999999999E-3</v>
      </c>
      <c r="L13" s="2"/>
      <c r="M13" s="39">
        <v>10910326087</v>
      </c>
      <c r="N13" s="39"/>
      <c r="O13" s="39">
        <v>-24289085639</v>
      </c>
      <c r="P13" s="39"/>
      <c r="Q13" s="39">
        <v>-33019560564</v>
      </c>
      <c r="R13" s="39"/>
      <c r="S13" s="39">
        <v>-46398320116</v>
      </c>
      <c r="T13" s="2"/>
      <c r="U13" s="12">
        <v>1.35E-2</v>
      </c>
    </row>
    <row r="14" spans="1:21" ht="21">
      <c r="A14" s="3" t="s">
        <v>20</v>
      </c>
      <c r="B14" s="2"/>
      <c r="C14" s="8">
        <v>0</v>
      </c>
      <c r="D14" s="2"/>
      <c r="E14" s="39">
        <v>696201861</v>
      </c>
      <c r="F14" s="39"/>
      <c r="G14" s="39">
        <v>-3496384632</v>
      </c>
      <c r="H14" s="39"/>
      <c r="I14" s="39">
        <v>-2800182771</v>
      </c>
      <c r="J14" s="2"/>
      <c r="K14" s="12">
        <v>8.5000000000000006E-3</v>
      </c>
      <c r="L14" s="2"/>
      <c r="M14" s="39">
        <v>4927233168</v>
      </c>
      <c r="N14" s="39"/>
      <c r="O14" s="39">
        <v>-33882761365</v>
      </c>
      <c r="P14" s="39"/>
      <c r="Q14" s="39">
        <v>-12800449602</v>
      </c>
      <c r="R14" s="39"/>
      <c r="S14" s="39">
        <v>-41755977799</v>
      </c>
      <c r="T14" s="2"/>
      <c r="U14" s="12">
        <v>1.2200000000000001E-2</v>
      </c>
    </row>
    <row r="15" spans="1:21" ht="21">
      <c r="A15" s="3" t="s">
        <v>21</v>
      </c>
      <c r="B15" s="2"/>
      <c r="C15" s="8">
        <v>0</v>
      </c>
      <c r="D15" s="2"/>
      <c r="E15" s="39">
        <v>-29327632464</v>
      </c>
      <c r="F15" s="39"/>
      <c r="G15" s="8">
        <v>0</v>
      </c>
      <c r="H15" s="39"/>
      <c r="I15" s="39">
        <v>-29327632464</v>
      </c>
      <c r="J15" s="2"/>
      <c r="K15" s="12">
        <v>8.9099999999999999E-2</v>
      </c>
      <c r="L15" s="2"/>
      <c r="M15" s="39">
        <v>228851843150</v>
      </c>
      <c r="N15" s="39"/>
      <c r="O15" s="39">
        <v>-262655379363</v>
      </c>
      <c r="P15" s="39"/>
      <c r="Q15" s="39">
        <v>-40716446475</v>
      </c>
      <c r="R15" s="39"/>
      <c r="S15" s="39">
        <v>-74519982688</v>
      </c>
      <c r="T15" s="2"/>
      <c r="U15" s="12">
        <v>2.1700000000000001E-2</v>
      </c>
    </row>
    <row r="16" spans="1:21" ht="21">
      <c r="A16" s="3" t="s">
        <v>18</v>
      </c>
      <c r="B16" s="2"/>
      <c r="C16" s="8">
        <v>0</v>
      </c>
      <c r="D16" s="2"/>
      <c r="E16" s="39">
        <v>-11298191427</v>
      </c>
      <c r="F16" s="39"/>
      <c r="G16" s="8">
        <v>0</v>
      </c>
      <c r="H16" s="39"/>
      <c r="I16" s="39">
        <v>-11298191427</v>
      </c>
      <c r="J16" s="2"/>
      <c r="K16" s="12">
        <v>3.4299999999999997E-2</v>
      </c>
      <c r="L16" s="2"/>
      <c r="M16" s="39">
        <v>36082320</v>
      </c>
      <c r="N16" s="39"/>
      <c r="O16" s="39">
        <v>-40567235388</v>
      </c>
      <c r="P16" s="39"/>
      <c r="Q16" s="39">
        <v>-20201240192</v>
      </c>
      <c r="R16" s="39"/>
      <c r="S16" s="39">
        <v>-60732393260</v>
      </c>
      <c r="T16" s="2"/>
      <c r="U16" s="12">
        <v>1.77E-2</v>
      </c>
    </row>
    <row r="17" spans="1:21" ht="21">
      <c r="A17" s="3" t="s">
        <v>15</v>
      </c>
      <c r="B17" s="2"/>
      <c r="C17" s="8">
        <v>0</v>
      </c>
      <c r="D17" s="2"/>
      <c r="E17" s="8">
        <v>0</v>
      </c>
      <c r="F17" s="39"/>
      <c r="G17" s="8">
        <v>0</v>
      </c>
      <c r="H17" s="39"/>
      <c r="I17" s="8">
        <v>0</v>
      </c>
      <c r="J17" s="2"/>
      <c r="K17" s="12">
        <v>0</v>
      </c>
      <c r="L17" s="2"/>
      <c r="M17" s="8">
        <v>0</v>
      </c>
      <c r="N17" s="39"/>
      <c r="O17" s="39">
        <v>-1925437099125</v>
      </c>
      <c r="P17" s="39"/>
      <c r="Q17" s="39">
        <v>-83103208331</v>
      </c>
      <c r="R17" s="39"/>
      <c r="S17" s="39">
        <v>-2008540307456</v>
      </c>
      <c r="T17" s="2"/>
      <c r="U17" s="12">
        <v>0.58620000000000005</v>
      </c>
    </row>
    <row r="18" spans="1:21" ht="21">
      <c r="A18" s="18" t="s">
        <v>17</v>
      </c>
      <c r="B18" s="2"/>
      <c r="C18" s="9">
        <v>0</v>
      </c>
      <c r="D18" s="2"/>
      <c r="E18" s="40">
        <v>-308697059846</v>
      </c>
      <c r="F18" s="39"/>
      <c r="G18" s="8">
        <v>0</v>
      </c>
      <c r="H18" s="39"/>
      <c r="I18" s="40">
        <v>-308697059846</v>
      </c>
      <c r="J18" s="2"/>
      <c r="K18" s="31">
        <v>0.93830000000000002</v>
      </c>
      <c r="L18" s="2"/>
      <c r="M18" s="40">
        <v>21261536175</v>
      </c>
      <c r="N18" s="39"/>
      <c r="O18" s="40">
        <v>-827624437732</v>
      </c>
      <c r="P18" s="39"/>
      <c r="Q18" s="40">
        <v>2048521428</v>
      </c>
      <c r="R18" s="39"/>
      <c r="S18" s="40">
        <v>-804314380129</v>
      </c>
      <c r="T18" s="2"/>
      <c r="U18" s="31">
        <v>0.23469999999999999</v>
      </c>
    </row>
    <row r="19" spans="1:21" ht="21.75" thickBot="1">
      <c r="A19" s="3" t="s">
        <v>117</v>
      </c>
      <c r="B19" s="2"/>
      <c r="C19" s="20">
        <f>SUM(C8:C18)</f>
        <v>0</v>
      </c>
      <c r="D19" s="2"/>
      <c r="E19" s="41">
        <f>SUM(E8:E18)</f>
        <v>-319429284902</v>
      </c>
      <c r="F19" s="39"/>
      <c r="G19" s="41">
        <f>SUM(G8:G18)</f>
        <v>-12773659448</v>
      </c>
      <c r="H19" s="39"/>
      <c r="I19" s="41">
        <f>SUM(I8:I18)</f>
        <v>-332202944350</v>
      </c>
      <c r="J19" s="2"/>
      <c r="K19" s="38">
        <f>SUM(K8:K18)</f>
        <v>1.0097</v>
      </c>
      <c r="L19" s="2"/>
      <c r="M19" s="41">
        <f>SUM(M8:M18)</f>
        <v>418646734746</v>
      </c>
      <c r="N19" s="39"/>
      <c r="O19" s="41">
        <f>SUM(O8:O18)</f>
        <v>-3565827263573</v>
      </c>
      <c r="P19" s="39"/>
      <c r="Q19" s="41">
        <f>SUM(Q8:Q18)</f>
        <v>-300110713451</v>
      </c>
      <c r="R19" s="39"/>
      <c r="S19" s="41">
        <f>SUM(S8:S18)</f>
        <v>-3447291242278</v>
      </c>
      <c r="T19" s="2"/>
      <c r="U19" s="38">
        <f>SUM(U8:U18)</f>
        <v>1.0059</v>
      </c>
    </row>
    <row r="20" spans="1:21" ht="19.5" thickTop="1"/>
  </sheetData>
  <mergeCells count="14">
    <mergeCell ref="A4:U4"/>
    <mergeCell ref="A3:U3"/>
    <mergeCell ref="A2:U2"/>
    <mergeCell ref="S7"/>
    <mergeCell ref="M6:U6"/>
    <mergeCell ref="K7"/>
    <mergeCell ref="C6:K6"/>
    <mergeCell ref="M7"/>
    <mergeCell ref="O7"/>
    <mergeCell ref="Q7"/>
    <mergeCell ref="A6:A7"/>
    <mergeCell ref="E7"/>
    <mergeCell ref="G7"/>
    <mergeCell ref="I7"/>
  </mergeCells>
  <pageMargins left="0.7" right="0.7" top="0.75" bottom="0.75" header="0.3" footer="0.3"/>
  <pageSetup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3"/>
  <sheetViews>
    <sheetView rightToLeft="1" zoomScaleNormal="100" workbookViewId="0">
      <selection activeCell="Q22" sqref="Q22"/>
    </sheetView>
  </sheetViews>
  <sheetFormatPr defaultRowHeight="18.75"/>
  <cols>
    <col min="1" max="1" width="29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2"/>
      <c r="S2" s="2"/>
      <c r="T2" s="2"/>
    </row>
    <row r="3" spans="1:20" ht="30">
      <c r="A3" s="57" t="s">
        <v>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2"/>
      <c r="S3" s="2"/>
      <c r="T3" s="2"/>
    </row>
    <row r="4" spans="1:20" ht="30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2"/>
      <c r="S4" s="2"/>
      <c r="T4" s="2"/>
    </row>
    <row r="5" spans="1:2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0">
      <c r="A6" s="54" t="s">
        <v>78</v>
      </c>
      <c r="B6" s="2"/>
      <c r="C6" s="55" t="s">
        <v>118</v>
      </c>
      <c r="D6" s="55" t="s">
        <v>76</v>
      </c>
      <c r="E6" s="55" t="s">
        <v>76</v>
      </c>
      <c r="F6" s="55" t="s">
        <v>76</v>
      </c>
      <c r="G6" s="55" t="s">
        <v>76</v>
      </c>
      <c r="H6" s="55" t="s">
        <v>76</v>
      </c>
      <c r="I6" s="55" t="s">
        <v>76</v>
      </c>
      <c r="J6" s="2"/>
      <c r="K6" s="55" t="s">
        <v>119</v>
      </c>
      <c r="L6" s="55" t="s">
        <v>77</v>
      </c>
      <c r="M6" s="55" t="s">
        <v>77</v>
      </c>
      <c r="N6" s="55" t="s">
        <v>77</v>
      </c>
      <c r="O6" s="55" t="s">
        <v>77</v>
      </c>
      <c r="P6" s="55" t="s">
        <v>77</v>
      </c>
      <c r="Q6" s="55" t="s">
        <v>77</v>
      </c>
      <c r="R6" s="2"/>
      <c r="S6" s="2"/>
      <c r="T6" s="2"/>
    </row>
    <row r="7" spans="1:20" ht="30">
      <c r="A7" s="55" t="s">
        <v>78</v>
      </c>
      <c r="B7" s="2"/>
      <c r="C7" s="60" t="s">
        <v>106</v>
      </c>
      <c r="D7" s="2"/>
      <c r="E7" s="60" t="s">
        <v>103</v>
      </c>
      <c r="F7" s="2"/>
      <c r="G7" s="60" t="s">
        <v>104</v>
      </c>
      <c r="H7" s="2"/>
      <c r="I7" s="60" t="s">
        <v>107</v>
      </c>
      <c r="J7" s="2"/>
      <c r="K7" s="60" t="s">
        <v>106</v>
      </c>
      <c r="L7" s="2"/>
      <c r="M7" s="60" t="s">
        <v>103</v>
      </c>
      <c r="N7" s="2"/>
      <c r="O7" s="60" t="s">
        <v>104</v>
      </c>
      <c r="P7" s="2"/>
      <c r="Q7" s="60" t="s">
        <v>107</v>
      </c>
      <c r="R7" s="2"/>
      <c r="S7" s="2"/>
      <c r="T7" s="2"/>
    </row>
    <row r="8" spans="1:20" ht="21">
      <c r="A8" s="3" t="s">
        <v>39</v>
      </c>
      <c r="B8" s="2"/>
      <c r="C8" s="8">
        <v>0</v>
      </c>
      <c r="D8" s="2"/>
      <c r="E8" s="22">
        <v>-353811860</v>
      </c>
      <c r="F8" s="2"/>
      <c r="G8" s="22">
        <v>502659120</v>
      </c>
      <c r="H8" s="2"/>
      <c r="I8" s="46">
        <v>148847260</v>
      </c>
      <c r="J8" s="2"/>
      <c r="K8" s="8">
        <v>0</v>
      </c>
      <c r="L8" s="2"/>
      <c r="M8" s="8">
        <v>0</v>
      </c>
      <c r="N8" s="2"/>
      <c r="O8" s="22">
        <v>1222745458</v>
      </c>
      <c r="P8" s="2"/>
      <c r="Q8" s="22">
        <v>1222745458</v>
      </c>
      <c r="R8" s="2"/>
      <c r="S8" s="2"/>
      <c r="T8" s="2"/>
    </row>
    <row r="9" spans="1:20" ht="21">
      <c r="A9" s="18" t="s">
        <v>35</v>
      </c>
      <c r="B9" s="2"/>
      <c r="C9" s="9">
        <v>0</v>
      </c>
      <c r="D9" s="2"/>
      <c r="E9" s="24">
        <v>15379842</v>
      </c>
      <c r="F9" s="2"/>
      <c r="G9" s="9">
        <v>0</v>
      </c>
      <c r="H9" s="2"/>
      <c r="I9" s="47">
        <v>15379842</v>
      </c>
      <c r="J9" s="2"/>
      <c r="K9" s="9">
        <v>0</v>
      </c>
      <c r="L9" s="2"/>
      <c r="M9" s="24">
        <v>14264041</v>
      </c>
      <c r="N9" s="2"/>
      <c r="O9" s="24">
        <v>-4396981</v>
      </c>
      <c r="P9" s="2"/>
      <c r="Q9" s="24">
        <v>9867060</v>
      </c>
      <c r="R9" s="2"/>
      <c r="S9" s="2"/>
      <c r="T9" s="2"/>
    </row>
    <row r="10" spans="1:20" ht="21.75" thickBot="1">
      <c r="A10" s="3" t="s">
        <v>117</v>
      </c>
      <c r="B10" s="2"/>
      <c r="C10" s="20">
        <f>SUM(C8:C9)</f>
        <v>0</v>
      </c>
      <c r="D10" s="2"/>
      <c r="E10" s="26">
        <f>SUM(E8:E9)</f>
        <v>-338432018</v>
      </c>
      <c r="F10" s="2"/>
      <c r="G10" s="26">
        <f>SUM(G8:G9)</f>
        <v>502659120</v>
      </c>
      <c r="H10" s="2"/>
      <c r="I10" s="48">
        <f>SUM(I8:I9)</f>
        <v>164227102</v>
      </c>
      <c r="J10" s="2"/>
      <c r="K10" s="20">
        <f>SUM(K8:K9)</f>
        <v>0</v>
      </c>
      <c r="L10" s="2"/>
      <c r="M10" s="26">
        <f>SUM(M8:M9)</f>
        <v>14264041</v>
      </c>
      <c r="N10" s="2"/>
      <c r="O10" s="26">
        <f>SUM(O8:O9)</f>
        <v>1218348477</v>
      </c>
      <c r="P10" s="2"/>
      <c r="Q10" s="26">
        <f>SUM(Q8:Q9)</f>
        <v>1232612518</v>
      </c>
      <c r="R10" s="2"/>
      <c r="S10" s="2"/>
      <c r="T10" s="2"/>
    </row>
    <row r="11" spans="1:20" ht="19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سپرده!Print_Area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الهه سلیمانی‌نژاد</dc:creator>
  <cp:lastModifiedBy>الهه سلیمانی‌نژاد</cp:lastModifiedBy>
  <dcterms:created xsi:type="dcterms:W3CDTF">2022-01-23T10:37:50Z</dcterms:created>
  <dcterms:modified xsi:type="dcterms:W3CDTF">2022-01-24T11:08:00Z</dcterms:modified>
</cp:coreProperties>
</file>