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0\اسفند 1400\"/>
    </mc:Choice>
  </mc:AlternateContent>
  <xr:revisionPtr revIDLastSave="0" documentId="8_{E40A401C-BD09-444C-82C0-627FB6398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سرمایه‌گذاری در اوراق بهادار" sheetId="12" r:id="rId7"/>
    <sheet name="سایر درآمدها" sheetId="14" r:id="rId8"/>
    <sheet name="جمع درآمدها" sheetId="15" r:id="rId9"/>
  </sheets>
  <definedNames>
    <definedName name="_xlnm.Print_Area" localSheetId="1">'اوراق مشارکت'!$A$1:$AK$11</definedName>
    <definedName name="_xlnm.Print_Area" localSheetId="8">'جمع درآمدها'!$A$1:$G$12</definedName>
    <definedName name="_xlnm.Print_Area" localSheetId="3">'درآمد ناشی از تغییر قیمت اوراق'!$A$1:$Q$21</definedName>
    <definedName name="_xlnm.Print_Area" localSheetId="4">'درآمد ناشی از فروش'!$A$1:$Q$19</definedName>
    <definedName name="_xlnm.Print_Area" localSheetId="7">'سایر درآمدها'!$A$1:$F$11</definedName>
    <definedName name="_xlnm.Print_Area" localSheetId="2">سپرده!$A$1:$S$22</definedName>
    <definedName name="_xlnm.Print_Area" localSheetId="6">'سرمایه‌گذاری در اوراق بهادار'!$A$1:$Q$10</definedName>
    <definedName name="_xlnm.Print_Area" localSheetId="5">'سرمایه‌گذاری در سهام'!$A$1:$U$20</definedName>
    <definedName name="_xlnm.Print_Area" localSheetId="0">سهام!$A$1:$Y$23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10" i="3" l="1"/>
  <c r="AI10" i="3"/>
  <c r="AG10" i="3"/>
  <c r="AA10" i="3"/>
  <c r="W10" i="3"/>
  <c r="S10" i="3"/>
  <c r="Q10" i="3"/>
  <c r="Q9" i="12"/>
  <c r="O9" i="12"/>
  <c r="M9" i="12"/>
  <c r="K9" i="12"/>
  <c r="I9" i="12"/>
  <c r="G9" i="12"/>
  <c r="E9" i="12"/>
  <c r="C9" i="12"/>
  <c r="Y20" i="1"/>
  <c r="U18" i="11" l="1"/>
  <c r="K18" i="11"/>
  <c r="S18" i="11"/>
  <c r="Q18" i="11"/>
  <c r="O18" i="11"/>
  <c r="M18" i="11"/>
  <c r="I18" i="11"/>
  <c r="G18" i="11"/>
  <c r="E18" i="11"/>
  <c r="C18" i="11"/>
  <c r="M18" i="10"/>
  <c r="O18" i="10"/>
  <c r="Q18" i="10"/>
  <c r="E18" i="10"/>
  <c r="I18" i="10"/>
  <c r="G18" i="10"/>
  <c r="Q19" i="9"/>
  <c r="O19" i="9"/>
  <c r="M19" i="9"/>
  <c r="I19" i="9"/>
  <c r="G19" i="9"/>
  <c r="E19" i="9"/>
  <c r="S21" i="6"/>
  <c r="Q21" i="6"/>
  <c r="O21" i="6"/>
  <c r="M21" i="6"/>
  <c r="K21" i="6"/>
  <c r="O20" i="1"/>
  <c r="W20" i="1"/>
  <c r="U20" i="1"/>
  <c r="G20" i="1"/>
  <c r="E20" i="1"/>
  <c r="K20" i="1"/>
  <c r="C9" i="15"/>
  <c r="G9" i="15"/>
  <c r="E9" i="15"/>
</calcChain>
</file>

<file path=xl/sharedStrings.xml><?xml version="1.0" encoding="utf-8"?>
<sst xmlns="http://schemas.openxmlformats.org/spreadsheetml/2006/main" count="400" uniqueCount="94">
  <si>
    <t>صندوق سرمایه‌گذاری اختصاصی بازارگردانی گروه دی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</si>
  <si>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</si>
  <si>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</si>
  <si>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</si>
  <si>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</si>
  <si>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</si>
  <si>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</si>
  <si>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</si>
  <si>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</si>
  <si>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</si>
  <si>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</si>
  <si>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</si>
  <si>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</si>
  <si>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</si>
  <si>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</si>
  <si>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</si>
  <si>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بیمه  دی</t>
  </si>
  <si>
    <t>تولید نیروی برق دماوند</t>
  </si>
  <si>
    <t>خوراک‌  دام‌ پارس‌</t>
  </si>
  <si>
    <t>سرمایه گذاری آوا نوین</t>
  </si>
  <si>
    <t>سرمایه گذاری کشاورزی کوثر</t>
  </si>
  <si>
    <t>سرمایه‌گذاری‌بوعلی‌</t>
  </si>
  <si>
    <t>گسترش‌صنایع‌وخدمات‌کشاورزی‌</t>
  </si>
  <si>
    <t>مجتمع تولید گوشت مرغ ماهان</t>
  </si>
  <si>
    <t>نیروگاه زاگرس کوثر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</si>
  <si>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</si>
  <si>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</si>
  <si>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</si>
  <si>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</si>
  <si>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</si>
  <si>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</si>
  <si>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</si>
  <si>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</si>
  <si>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</si>
  <si>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</si>
  <si>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</si>
  <si>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</si>
  <si>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</si>
  <si>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</si>
  <si>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</si>
  <si>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</si>
  <si>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</si>
  <si>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</si>
  <si>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</si>
  <si>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</si>
  <si>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</si>
  <si>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</si>
  <si>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</si>
  <si>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</si>
  <si>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</si>
  <si>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</si>
  <si>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</si>
  <si>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</si>
  <si>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</si>
  <si>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</si>
  <si>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</si>
  <si>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</si>
  <si>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</si>
  <si>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</si>
  <si>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</si>
  <si>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</si>
  <si>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</si>
  <si>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</si>
  <si>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</si>
  <si>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</si>
  <si>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</si>
  <si>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</si>
  <si>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</si>
  <si>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</si>
  <si>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</si>
  <si>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</si>
  <si>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</si>
  <si>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طی ماه</t>
  </si>
  <si>
    <t>از ابتدای سال مالی تا پایان ماه</t>
  </si>
  <si>
    <t>توضیحات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</si>
  <si>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</si>
  <si>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</si>
  <si>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</si>
  <si>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</si>
  <si>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</si>
  <si>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</si>
  <si>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</si>
  <si>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</si>
  <si>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</si>
  <si>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</si>
  <si>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سایر درآمدها</t>
  </si>
  <si>
    <t>سرمایه‌گذاری در سهام</t>
  </si>
  <si>
    <t>سرمایه‌گذاری در اوراق بهادار</t>
  </si>
  <si>
    <t xml:space="preserve"> 1400/12/29</t>
  </si>
  <si>
    <t>تغییرات طی اسفند ماه 1400</t>
  </si>
  <si>
    <t>طی اسفند ماه 1400</t>
  </si>
  <si>
    <t>از ابتدای سال مالی تا پایان اسفند ماه 1400</t>
  </si>
  <si>
    <t xml:space="preserve">طی اسفند ماه 1400 </t>
  </si>
  <si>
    <t>درصد به کل دارایی‌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</si>
</sst>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);[Red]\(#,##0.00\)%"/>
  </numFmts>
  <fonts count="10">
    <font>
      <sz val="11"/>
      <name val="Calibri"/>
    </font>
    <font>
      <sz val="12"/>
      <name val="B Nazanin"/>
    </font>
    <font>
      <sz val="11"/>
      <name val="Calibri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5" fillId="0" borderId="1" xfId="0" applyFont="1" applyBorder="1"/>
    <xf numFmtId="3" fontId="4" fillId="0" borderId="1" xfId="0" applyNumberFormat="1" applyFont="1" applyBorder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4" fillId="0" borderId="2" xfId="0" applyNumberFormat="1" applyFont="1" applyBorder="1"/>
    <xf numFmtId="10" fontId="4" fillId="0" borderId="2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8" fontId="4" fillId="0" borderId="0" xfId="0" applyNumberFormat="1" applyFont="1"/>
    <xf numFmtId="38" fontId="4" fillId="0" borderId="2" xfId="0" applyNumberFormat="1" applyFont="1" applyBorder="1"/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8" fontId="4" fillId="0" borderId="1" xfId="0" applyNumberFormat="1" applyFont="1" applyBorder="1"/>
    <xf numFmtId="38" fontId="1" fillId="0" borderId="0" xfId="0" applyNumberFormat="1" applyFont="1"/>
    <xf numFmtId="38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9" fontId="4" fillId="0" borderId="2" xfId="1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9" fillId="0" borderId="0" xfId="0" applyFont="1" applyAlignment="1">
      <alignment wrapText="1"/>
    </xf>
    <xf numFmtId="3" fontId="4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rightToLeft="1" tabSelected="1" view="pageBreakPreview" zoomScale="90" zoomScaleNormal="100" zoomScaleSheetLayoutView="90" workbookViewId="0">
      <selection activeCell="K15" sqref="K15"/>
    </sheetView>
  </sheetViews>
  <sheetFormatPr defaultRowHeight="15"/>
  <cols>
    <col min="1" max="1" width="28.71093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0" style="1" customWidth="1"/>
    <col min="8" max="8" width="1" style="1" customWidth="1"/>
    <col min="9" max="9" width="10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0.855468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0" style="1" customWidth="1"/>
    <col min="24" max="24" width="1" style="1" customWidth="1"/>
    <col min="25" max="25" width="16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30">
      <c r="A4" s="59" t="s">
        <v>88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25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0">
      <c r="A6" s="60" t="s">
        <v>3</v>
      </c>
      <c r="B6" s="2"/>
      <c r="C6" s="58" t="s">
        <v>4</v>
      </c>
      <c r="D6" s="58" t="s">
        <v>4</v>
      </c>
      <c r="E6" s="58" t="s">
        <v>4</v>
      </c>
      <c r="F6" s="58" t="s">
        <v>4</v>
      </c>
      <c r="G6" s="58" t="s">
        <v>4</v>
      </c>
      <c r="H6" s="2"/>
      <c r="I6" s="58" t="s">
        <v>89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P6" s="2"/>
      <c r="Q6" s="58" t="s">
        <v>6</v>
      </c>
      <c r="R6" s="58" t="s">
        <v>6</v>
      </c>
      <c r="S6" s="58" t="s">
        <v>6</v>
      </c>
      <c r="T6" s="58" t="s">
        <v>6</v>
      </c>
      <c r="U6" s="58" t="s">
        <v>6</v>
      </c>
      <c r="V6" s="58" t="s">
        <v>6</v>
      </c>
      <c r="W6" s="58" t="s">
        <v>6</v>
      </c>
      <c r="X6" s="58" t="s">
        <v>6</v>
      </c>
      <c r="Y6" s="58" t="s">
        <v>6</v>
      </c>
    </row>
    <row r="7" spans="1:25" ht="30">
      <c r="A7" s="60" t="s">
        <v>3</v>
      </c>
      <c r="B7" s="2"/>
      <c r="C7" s="60" t="s">
        <v>7</v>
      </c>
      <c r="D7" s="2"/>
      <c r="E7" s="60" t="s">
        <v>8</v>
      </c>
      <c r="F7" s="2"/>
      <c r="G7" s="61" t="s">
        <v>9</v>
      </c>
      <c r="H7" s="2"/>
      <c r="I7" s="58" t="s">
        <v>10</v>
      </c>
      <c r="J7" s="58" t="s">
        <v>10</v>
      </c>
      <c r="K7" s="58" t="s">
        <v>10</v>
      </c>
      <c r="L7" s="2"/>
      <c r="M7" s="58" t="s">
        <v>11</v>
      </c>
      <c r="N7" s="58" t="s">
        <v>11</v>
      </c>
      <c r="O7" s="58" t="s">
        <v>11</v>
      </c>
      <c r="P7" s="2"/>
      <c r="Q7" s="60" t="s">
        <v>7</v>
      </c>
      <c r="R7" s="2"/>
      <c r="S7" s="60" t="s">
        <v>12</v>
      </c>
      <c r="T7" s="2"/>
      <c r="U7" s="60" t="s">
        <v>8</v>
      </c>
      <c r="V7" s="2"/>
      <c r="W7" s="61" t="s">
        <v>9</v>
      </c>
      <c r="X7" s="2"/>
      <c r="Y7" s="61" t="s">
        <v>13</v>
      </c>
    </row>
    <row r="8" spans="1:25" ht="30">
      <c r="A8" s="58" t="s">
        <v>3</v>
      </c>
      <c r="B8" s="2"/>
      <c r="C8" s="58" t="s">
        <v>7</v>
      </c>
      <c r="D8" s="2"/>
      <c r="E8" s="58" t="s">
        <v>8</v>
      </c>
      <c r="F8" s="2"/>
      <c r="G8" s="62" t="s">
        <v>9</v>
      </c>
      <c r="H8" s="2"/>
      <c r="I8" s="58" t="s">
        <v>7</v>
      </c>
      <c r="J8" s="2"/>
      <c r="K8" s="58" t="s">
        <v>8</v>
      </c>
      <c r="L8" s="2"/>
      <c r="M8" s="58" t="s">
        <v>7</v>
      </c>
      <c r="N8" s="2"/>
      <c r="O8" s="58" t="s">
        <v>14</v>
      </c>
      <c r="P8" s="2"/>
      <c r="Q8" s="58" t="s">
        <v>7</v>
      </c>
      <c r="R8" s="2"/>
      <c r="S8" s="58" t="s">
        <v>12</v>
      </c>
      <c r="T8" s="2"/>
      <c r="U8" s="58" t="s">
        <v>8</v>
      </c>
      <c r="V8" s="2"/>
      <c r="W8" s="62" t="s">
        <v>9</v>
      </c>
      <c r="X8" s="2"/>
      <c r="Y8" s="62" t="s">
        <v>13</v>
      </c>
    </row>
    <row r="9" spans="1:25" ht="21">
      <c r="A9" s="3" t="s">
        <v>15</v>
      </c>
      <c r="B9" s="2"/>
      <c r="C9" s="4">
        <v>4021822784</v>
      </c>
      <c r="D9" s="2"/>
      <c r="E9" s="15">
        <v>7678931125244</v>
      </c>
      <c r="F9" s="15"/>
      <c r="G9" s="15">
        <v>3765583928167.0601</v>
      </c>
      <c r="H9" s="2"/>
      <c r="I9" s="17">
        <v>0</v>
      </c>
      <c r="J9" s="8"/>
      <c r="K9" s="21">
        <v>0</v>
      </c>
      <c r="L9" s="8"/>
      <c r="M9" s="17">
        <v>0</v>
      </c>
      <c r="N9" s="8"/>
      <c r="O9" s="21">
        <v>0</v>
      </c>
      <c r="P9" s="2"/>
      <c r="Q9" s="4">
        <v>4021822784</v>
      </c>
      <c r="R9" s="2"/>
      <c r="S9" s="4">
        <v>937</v>
      </c>
      <c r="T9" s="2"/>
      <c r="U9" s="15">
        <v>7678931125244</v>
      </c>
      <c r="V9" s="15"/>
      <c r="W9" s="15">
        <v>3765583928167.0601</v>
      </c>
      <c r="X9" s="2"/>
      <c r="Y9" s="7">
        <v>0.43120000000000003</v>
      </c>
    </row>
    <row r="10" spans="1:25" ht="21">
      <c r="A10" s="3" t="s">
        <v>16</v>
      </c>
      <c r="B10" s="2"/>
      <c r="C10" s="4">
        <v>101054297</v>
      </c>
      <c r="D10" s="2"/>
      <c r="E10" s="15">
        <v>808020946467</v>
      </c>
      <c r="F10" s="15"/>
      <c r="G10" s="15">
        <v>325854378734.52197</v>
      </c>
      <c r="H10" s="2"/>
      <c r="I10" s="4">
        <v>3410000</v>
      </c>
      <c r="J10" s="2"/>
      <c r="K10" s="15">
        <v>11896238734</v>
      </c>
      <c r="L10" s="2"/>
      <c r="M10" s="4">
        <v>160000</v>
      </c>
      <c r="N10" s="2"/>
      <c r="O10" s="15">
        <v>564270839</v>
      </c>
      <c r="P10" s="2"/>
      <c r="Q10" s="4">
        <v>104304297</v>
      </c>
      <c r="R10" s="2"/>
      <c r="S10" s="4">
        <v>3532</v>
      </c>
      <c r="T10" s="2"/>
      <c r="U10" s="15">
        <v>818642448804</v>
      </c>
      <c r="V10" s="15"/>
      <c r="W10" s="15">
        <v>368122790893.47699</v>
      </c>
      <c r="X10" s="2"/>
      <c r="Y10" s="7">
        <v>4.2200000000000001E-2</v>
      </c>
    </row>
    <row r="11" spans="1:25" ht="21">
      <c r="A11" s="3" t="s">
        <v>17</v>
      </c>
      <c r="B11" s="2"/>
      <c r="C11" s="4">
        <v>99244657</v>
      </c>
      <c r="D11" s="2"/>
      <c r="E11" s="15">
        <v>2558936800831</v>
      </c>
      <c r="F11" s="15"/>
      <c r="G11" s="15">
        <v>1263416003713.0601</v>
      </c>
      <c r="H11" s="2"/>
      <c r="I11" s="4">
        <v>2286000</v>
      </c>
      <c r="J11" s="2"/>
      <c r="K11" s="15">
        <v>39737508753</v>
      </c>
      <c r="L11" s="2"/>
      <c r="M11" s="4">
        <v>2600000</v>
      </c>
      <c r="N11" s="2"/>
      <c r="O11" s="15">
        <v>40571142703</v>
      </c>
      <c r="P11" s="2"/>
      <c r="Q11" s="4">
        <v>98930657</v>
      </c>
      <c r="R11" s="2"/>
      <c r="S11" s="4">
        <v>17930</v>
      </c>
      <c r="T11" s="2"/>
      <c r="U11" s="15">
        <v>2531635580419</v>
      </c>
      <c r="V11" s="15"/>
      <c r="W11" s="15">
        <v>1772478571733.1899</v>
      </c>
      <c r="X11" s="2"/>
      <c r="Y11" s="7">
        <v>0.20300000000000001</v>
      </c>
    </row>
    <row r="12" spans="1:25" ht="21">
      <c r="A12" s="3" t="s">
        <v>18</v>
      </c>
      <c r="B12" s="2"/>
      <c r="C12" s="4">
        <v>1746435</v>
      </c>
      <c r="D12" s="2"/>
      <c r="E12" s="15">
        <v>89400580478</v>
      </c>
      <c r="F12" s="15"/>
      <c r="G12" s="15">
        <v>43931341476.4356</v>
      </c>
      <c r="H12" s="2"/>
      <c r="I12" s="17">
        <v>0</v>
      </c>
      <c r="J12" s="8"/>
      <c r="K12" s="21">
        <v>0</v>
      </c>
      <c r="L12" s="2"/>
      <c r="M12" s="4">
        <v>554931</v>
      </c>
      <c r="N12" s="2"/>
      <c r="O12" s="15">
        <v>15492165777</v>
      </c>
      <c r="P12" s="2"/>
      <c r="Q12" s="4">
        <v>1191504</v>
      </c>
      <c r="R12" s="2"/>
      <c r="S12" s="4">
        <v>36530</v>
      </c>
      <c r="T12" s="2"/>
      <c r="U12" s="15">
        <v>60993480573</v>
      </c>
      <c r="V12" s="15"/>
      <c r="W12" s="15">
        <v>43492561632.748802</v>
      </c>
      <c r="X12" s="2"/>
      <c r="Y12" s="7">
        <v>5.0000000000000001E-3</v>
      </c>
    </row>
    <row r="13" spans="1:25" ht="21">
      <c r="A13" s="3" t="s">
        <v>19</v>
      </c>
      <c r="B13" s="2"/>
      <c r="C13" s="4">
        <v>9214447</v>
      </c>
      <c r="D13" s="2"/>
      <c r="E13" s="15">
        <v>36703453827</v>
      </c>
      <c r="F13" s="15"/>
      <c r="G13" s="15">
        <v>21674323223.739101</v>
      </c>
      <c r="H13" s="2"/>
      <c r="I13" s="4">
        <v>4592000</v>
      </c>
      <c r="J13" s="2"/>
      <c r="K13" s="15">
        <v>10617810475</v>
      </c>
      <c r="L13" s="2"/>
      <c r="M13" s="4">
        <v>98000</v>
      </c>
      <c r="N13" s="2"/>
      <c r="O13" s="15">
        <v>224347369</v>
      </c>
      <c r="P13" s="2"/>
      <c r="Q13" s="4">
        <v>13708447</v>
      </c>
      <c r="R13" s="2"/>
      <c r="S13" s="4">
        <v>2289</v>
      </c>
      <c r="T13" s="2"/>
      <c r="U13" s="15">
        <v>46985371664</v>
      </c>
      <c r="V13" s="15"/>
      <c r="W13" s="15">
        <v>31354787420.260899</v>
      </c>
      <c r="X13" s="2"/>
      <c r="Y13" s="7">
        <v>3.5999999999999999E-3</v>
      </c>
    </row>
    <row r="14" spans="1:25" ht="21">
      <c r="A14" s="3" t="s">
        <v>20</v>
      </c>
      <c r="B14" s="2"/>
      <c r="C14" s="4">
        <v>7528839</v>
      </c>
      <c r="D14" s="2"/>
      <c r="E14" s="15">
        <v>129992415721</v>
      </c>
      <c r="F14" s="15"/>
      <c r="G14" s="15">
        <v>88547088059.377197</v>
      </c>
      <c r="H14" s="2"/>
      <c r="I14" s="4">
        <v>583513</v>
      </c>
      <c r="J14" s="2"/>
      <c r="K14" s="15">
        <v>7107318583</v>
      </c>
      <c r="L14" s="2"/>
      <c r="M14" s="4">
        <v>1345955</v>
      </c>
      <c r="N14" s="2"/>
      <c r="O14" s="15">
        <v>16755619609</v>
      </c>
      <c r="P14" s="2"/>
      <c r="Q14" s="4">
        <v>6766397</v>
      </c>
      <c r="R14" s="2"/>
      <c r="S14" s="4">
        <v>13320</v>
      </c>
      <c r="T14" s="2"/>
      <c r="U14" s="15">
        <v>114065394228</v>
      </c>
      <c r="V14" s="15"/>
      <c r="W14" s="15">
        <v>90059910449.889603</v>
      </c>
      <c r="X14" s="2"/>
      <c r="Y14" s="7">
        <v>1.03E-2</v>
      </c>
    </row>
    <row r="15" spans="1:25" ht="21">
      <c r="A15" s="3" t="s">
        <v>21</v>
      </c>
      <c r="B15" s="2"/>
      <c r="C15" s="4">
        <v>131457766</v>
      </c>
      <c r="D15" s="2"/>
      <c r="E15" s="15">
        <v>789868051236</v>
      </c>
      <c r="F15" s="15"/>
      <c r="G15" s="15">
        <v>419688356622.599</v>
      </c>
      <c r="H15" s="2"/>
      <c r="I15" s="4">
        <v>2090000</v>
      </c>
      <c r="J15" s="2"/>
      <c r="K15" s="15">
        <v>7125974172</v>
      </c>
      <c r="L15" s="2"/>
      <c r="M15" s="4">
        <v>1190000</v>
      </c>
      <c r="N15" s="2"/>
      <c r="O15" s="15">
        <v>4291406131</v>
      </c>
      <c r="P15" s="2"/>
      <c r="Q15" s="4">
        <v>132357766</v>
      </c>
      <c r="R15" s="2"/>
      <c r="S15" s="4">
        <v>3762</v>
      </c>
      <c r="T15" s="2"/>
      <c r="U15" s="15">
        <v>789879582239</v>
      </c>
      <c r="V15" s="15"/>
      <c r="W15" s="15">
        <v>497551488956.07397</v>
      </c>
      <c r="X15" s="2"/>
      <c r="Y15" s="7">
        <v>5.7000000000000002E-2</v>
      </c>
    </row>
    <row r="16" spans="1:25" ht="21">
      <c r="A16" s="3" t="s">
        <v>22</v>
      </c>
      <c r="B16" s="2"/>
      <c r="C16" s="4">
        <v>1723320</v>
      </c>
      <c r="D16" s="2"/>
      <c r="E16" s="15">
        <v>63203682227</v>
      </c>
      <c r="F16" s="15"/>
      <c r="G16" s="15">
        <v>64954227640.896004</v>
      </c>
      <c r="H16" s="2"/>
      <c r="I16" s="4">
        <v>62500</v>
      </c>
      <c r="J16" s="2"/>
      <c r="K16" s="15">
        <v>2335247377</v>
      </c>
      <c r="L16" s="2"/>
      <c r="M16" s="4">
        <v>15000</v>
      </c>
      <c r="N16" s="2"/>
      <c r="O16" s="15">
        <v>562372274</v>
      </c>
      <c r="P16" s="2"/>
      <c r="Q16" s="4">
        <v>1770820</v>
      </c>
      <c r="R16" s="2"/>
      <c r="S16" s="4">
        <v>30780</v>
      </c>
      <c r="T16" s="2"/>
      <c r="U16" s="15">
        <v>64988624755</v>
      </c>
      <c r="V16" s="15"/>
      <c r="W16" s="15">
        <v>54464415161.903999</v>
      </c>
      <c r="X16" s="2"/>
      <c r="Y16" s="7">
        <v>6.1999999999999998E-3</v>
      </c>
    </row>
    <row r="17" spans="1:25" ht="21">
      <c r="A17" s="3" t="s">
        <v>23</v>
      </c>
      <c r="B17" s="2"/>
      <c r="C17" s="4">
        <v>3785695</v>
      </c>
      <c r="D17" s="2"/>
      <c r="E17" s="15">
        <v>30394456881</v>
      </c>
      <c r="F17" s="15"/>
      <c r="G17" s="15">
        <v>23793924413.622002</v>
      </c>
      <c r="H17" s="2"/>
      <c r="I17" s="4">
        <v>954156</v>
      </c>
      <c r="J17" s="2"/>
      <c r="K17" s="15">
        <v>6205834650</v>
      </c>
      <c r="L17" s="2"/>
      <c r="M17" s="4">
        <v>500000</v>
      </c>
      <c r="N17" s="2"/>
      <c r="O17" s="15">
        <v>3291496579</v>
      </c>
      <c r="P17" s="2"/>
      <c r="Q17" s="4">
        <v>4239851</v>
      </c>
      <c r="R17" s="2"/>
      <c r="S17" s="4">
        <v>6810</v>
      </c>
      <c r="T17" s="2"/>
      <c r="U17" s="15">
        <v>32663043423</v>
      </c>
      <c r="V17" s="15"/>
      <c r="W17" s="15">
        <v>28851441537.164398</v>
      </c>
      <c r="X17" s="2"/>
      <c r="Y17" s="7">
        <v>3.3E-3</v>
      </c>
    </row>
    <row r="18" spans="1:25" ht="21">
      <c r="A18" s="3" t="s">
        <v>24</v>
      </c>
      <c r="B18" s="2"/>
      <c r="C18" s="4">
        <v>10671736</v>
      </c>
      <c r="D18" s="2"/>
      <c r="E18" s="15">
        <v>52675274367</v>
      </c>
      <c r="F18" s="15"/>
      <c r="G18" s="15">
        <v>27714762624.183399</v>
      </c>
      <c r="H18" s="2"/>
      <c r="I18" s="4">
        <v>1790099</v>
      </c>
      <c r="J18" s="2"/>
      <c r="K18" s="15">
        <v>4978262906</v>
      </c>
      <c r="L18" s="2"/>
      <c r="M18" s="4">
        <v>1010140</v>
      </c>
      <c r="N18" s="2"/>
      <c r="O18" s="15">
        <v>2859932913</v>
      </c>
      <c r="P18" s="2"/>
      <c r="Q18" s="4">
        <v>11451695</v>
      </c>
      <c r="R18" s="2"/>
      <c r="S18" s="4">
        <v>3274</v>
      </c>
      <c r="T18" s="2"/>
      <c r="U18" s="15">
        <v>52829601034</v>
      </c>
      <c r="V18" s="15"/>
      <c r="W18" s="15">
        <v>37464354864.433197</v>
      </c>
      <c r="X18" s="2"/>
      <c r="Y18" s="7">
        <v>4.3E-3</v>
      </c>
    </row>
    <row r="19" spans="1:25" ht="21">
      <c r="A19" s="5" t="s">
        <v>25</v>
      </c>
      <c r="B19" s="2"/>
      <c r="C19" s="10">
        <v>25766027</v>
      </c>
      <c r="D19" s="2"/>
      <c r="E19" s="19">
        <v>113921007277</v>
      </c>
      <c r="F19" s="15"/>
      <c r="G19" s="19">
        <v>71446384374.057007</v>
      </c>
      <c r="H19" s="2"/>
      <c r="I19" s="4">
        <v>540000</v>
      </c>
      <c r="J19" s="2"/>
      <c r="K19" s="19">
        <v>1479593954</v>
      </c>
      <c r="L19" s="2"/>
      <c r="M19" s="4">
        <v>670000</v>
      </c>
      <c r="N19" s="2"/>
      <c r="O19" s="19">
        <v>1958130736</v>
      </c>
      <c r="P19" s="2"/>
      <c r="Q19" s="4">
        <v>25636027</v>
      </c>
      <c r="R19" s="2"/>
      <c r="S19" s="4">
        <v>2985</v>
      </c>
      <c r="T19" s="2"/>
      <c r="U19" s="19">
        <v>112454844486</v>
      </c>
      <c r="V19" s="15"/>
      <c r="W19" s="19">
        <v>76465382704.147797</v>
      </c>
      <c r="X19" s="2"/>
      <c r="Y19" s="9">
        <v>8.8000000000000005E-3</v>
      </c>
    </row>
    <row r="20" spans="1:25" ht="21.75" thickBot="1">
      <c r="A20" s="3" t="s">
        <v>84</v>
      </c>
      <c r="E20" s="16">
        <f>SUM(E9:E19)</f>
        <v>12352047794556</v>
      </c>
      <c r="F20" s="20"/>
      <c r="G20" s="16">
        <f>SUM(G9:G19)</f>
        <v>6116604719049.5518</v>
      </c>
      <c r="K20" s="16">
        <f>SUM(K9:K19)</f>
        <v>91483789604</v>
      </c>
      <c r="O20" s="16">
        <f>SUM(O9:O19)</f>
        <v>86570884930</v>
      </c>
      <c r="U20" s="16">
        <f>SUM(U9:U19)</f>
        <v>12304069096869</v>
      </c>
      <c r="V20" s="20"/>
      <c r="W20" s="16">
        <f>SUM(W9:W19)</f>
        <v>6765889633520.3496</v>
      </c>
      <c r="Y20" s="23">
        <f>SUM(Y9:Y19)</f>
        <v>0.77490000000000014</v>
      </c>
    </row>
    <row r="21" spans="1:25" ht="15.75" thickTop="1"/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2"/>
  <sheetViews>
    <sheetView rightToLeft="1" view="pageBreakPreview" zoomScale="60" zoomScaleNormal="100" workbookViewId="0">
      <selection activeCell="K41" sqref="K41"/>
    </sheetView>
  </sheetViews>
  <sheetFormatPr defaultRowHeight="15"/>
  <cols>
    <col min="1" max="1" width="34.42578125" style="33" customWidth="1"/>
    <col min="2" max="2" width="1" style="33" customWidth="1"/>
    <col min="3" max="3" width="16.5703125" style="33" customWidth="1"/>
    <col min="4" max="4" width="1" style="33" hidden="1" customWidth="1"/>
    <col min="5" max="5" width="20.7109375" style="33" customWidth="1"/>
    <col min="6" max="6" width="1" style="33" customWidth="1"/>
    <col min="7" max="7" width="11.85546875" style="33" customWidth="1"/>
    <col min="8" max="8" width="1" style="33" customWidth="1"/>
    <col min="9" max="9" width="12" style="33" customWidth="1"/>
    <col min="10" max="10" width="1" style="33" customWidth="1"/>
    <col min="11" max="11" width="11.5703125" style="33" bestFit="1" customWidth="1"/>
    <col min="12" max="12" width="1" style="33" customWidth="1"/>
    <col min="13" max="13" width="11.7109375" style="33" bestFit="1" customWidth="1"/>
    <col min="14" max="14" width="1" style="33" customWidth="1"/>
    <col min="15" max="15" width="7.7109375" style="33" bestFit="1" customWidth="1"/>
    <col min="16" max="16" width="1" style="33" customWidth="1"/>
    <col min="17" max="17" width="15.28515625" style="33" customWidth="1"/>
    <col min="18" max="18" width="1" style="33" customWidth="1"/>
    <col min="19" max="19" width="15.42578125" style="33" customWidth="1"/>
    <col min="20" max="20" width="1" style="33" customWidth="1"/>
    <col min="21" max="21" width="9.140625" style="33" customWidth="1"/>
    <col min="22" max="22" width="1" style="33" customWidth="1"/>
    <col min="23" max="23" width="15.5703125" style="33" customWidth="1"/>
    <col min="24" max="24" width="1" style="33" customWidth="1"/>
    <col min="25" max="25" width="7.7109375" style="33" bestFit="1" customWidth="1"/>
    <col min="26" max="26" width="1" style="33" customWidth="1"/>
    <col min="27" max="27" width="12.5703125" style="33" customWidth="1"/>
    <col min="28" max="28" width="1" style="33" customWidth="1"/>
    <col min="29" max="29" width="9.140625" style="33" customWidth="1"/>
    <col min="30" max="30" width="1" style="33" customWidth="1"/>
    <col min="31" max="31" width="17.140625" style="33" customWidth="1"/>
    <col min="32" max="32" width="1" style="33" customWidth="1"/>
    <col min="33" max="33" width="18.85546875" style="33" bestFit="1" customWidth="1"/>
    <col min="34" max="34" width="1" style="33" customWidth="1"/>
    <col min="35" max="35" width="19.7109375" style="33" customWidth="1"/>
    <col min="36" max="36" width="1" style="33" customWidth="1"/>
    <col min="37" max="37" width="19.140625" style="33" customWidth="1"/>
    <col min="38" max="38" width="1" style="33" customWidth="1"/>
    <col min="39" max="39" width="9.140625" style="33" customWidth="1"/>
    <col min="40" max="16384" width="9.140625" style="33"/>
  </cols>
  <sheetData>
    <row r="1" spans="1:39" ht="18.7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</row>
    <row r="2" spans="1:39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32"/>
      <c r="AM2" s="32"/>
    </row>
    <row r="3" spans="1:39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32"/>
      <c r="AM3" s="32"/>
    </row>
    <row r="4" spans="1:39" ht="30">
      <c r="A4" s="59" t="s">
        <v>88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</row>
    <row r="5" spans="1:39" ht="18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ht="30">
      <c r="A6" s="58" t="s">
        <v>27</v>
      </c>
      <c r="B6" s="58" t="s">
        <v>27</v>
      </c>
      <c r="C6" s="58" t="s">
        <v>27</v>
      </c>
      <c r="D6" s="58" t="s">
        <v>27</v>
      </c>
      <c r="E6" s="58" t="s">
        <v>27</v>
      </c>
      <c r="F6" s="58" t="s">
        <v>27</v>
      </c>
      <c r="G6" s="58" t="s">
        <v>27</v>
      </c>
      <c r="H6" s="58" t="s">
        <v>27</v>
      </c>
      <c r="I6" s="58" t="s">
        <v>27</v>
      </c>
      <c r="J6" s="58" t="s">
        <v>27</v>
      </c>
      <c r="K6" s="58" t="s">
        <v>27</v>
      </c>
      <c r="L6" s="58" t="s">
        <v>27</v>
      </c>
      <c r="M6" s="58" t="s">
        <v>27</v>
      </c>
      <c r="N6" s="32"/>
      <c r="O6" s="58" t="s">
        <v>4</v>
      </c>
      <c r="P6" s="58" t="s">
        <v>4</v>
      </c>
      <c r="Q6" s="58" t="s">
        <v>4</v>
      </c>
      <c r="R6" s="58" t="s">
        <v>4</v>
      </c>
      <c r="S6" s="58" t="s">
        <v>4</v>
      </c>
      <c r="T6" s="32"/>
      <c r="U6" s="58" t="s">
        <v>89</v>
      </c>
      <c r="V6" s="58" t="s">
        <v>5</v>
      </c>
      <c r="W6" s="58" t="s">
        <v>5</v>
      </c>
      <c r="X6" s="58" t="s">
        <v>5</v>
      </c>
      <c r="Y6" s="58" t="s">
        <v>5</v>
      </c>
      <c r="Z6" s="58" t="s">
        <v>5</v>
      </c>
      <c r="AA6" s="58" t="s">
        <v>5</v>
      </c>
      <c r="AB6" s="32"/>
      <c r="AC6" s="58" t="s">
        <v>6</v>
      </c>
      <c r="AD6" s="58" t="s">
        <v>6</v>
      </c>
      <c r="AE6" s="58" t="s">
        <v>6</v>
      </c>
      <c r="AF6" s="58" t="s">
        <v>6</v>
      </c>
      <c r="AG6" s="58" t="s">
        <v>6</v>
      </c>
      <c r="AH6" s="58" t="s">
        <v>6</v>
      </c>
      <c r="AI6" s="58" t="s">
        <v>6</v>
      </c>
      <c r="AJ6" s="58" t="s">
        <v>6</v>
      </c>
      <c r="AK6" s="58" t="s">
        <v>6</v>
      </c>
      <c r="AL6" s="32"/>
      <c r="AM6" s="32"/>
    </row>
    <row r="7" spans="1:39" s="35" customFormat="1" ht="41.25" customHeight="1">
      <c r="A7" s="61" t="s">
        <v>28</v>
      </c>
      <c r="B7" s="34"/>
      <c r="C7" s="61" t="s">
        <v>29</v>
      </c>
      <c r="D7" s="34"/>
      <c r="E7" s="61" t="s">
        <v>30</v>
      </c>
      <c r="F7" s="34"/>
      <c r="G7" s="61" t="s">
        <v>31</v>
      </c>
      <c r="H7" s="34"/>
      <c r="I7" s="61" t="s">
        <v>32</v>
      </c>
      <c r="J7" s="34"/>
      <c r="K7" s="61" t="s">
        <v>33</v>
      </c>
      <c r="L7" s="34"/>
      <c r="M7" s="61" t="s">
        <v>26</v>
      </c>
      <c r="N7" s="34"/>
      <c r="O7" s="61" t="s">
        <v>7</v>
      </c>
      <c r="P7" s="34"/>
      <c r="Q7" s="61" t="s">
        <v>8</v>
      </c>
      <c r="R7" s="34"/>
      <c r="S7" s="61" t="s">
        <v>9</v>
      </c>
      <c r="T7" s="34"/>
      <c r="U7" s="62" t="s">
        <v>10</v>
      </c>
      <c r="V7" s="62" t="s">
        <v>10</v>
      </c>
      <c r="W7" s="62" t="s">
        <v>10</v>
      </c>
      <c r="X7" s="34"/>
      <c r="Y7" s="62" t="s">
        <v>11</v>
      </c>
      <c r="Z7" s="62" t="s">
        <v>11</v>
      </c>
      <c r="AA7" s="62" t="s">
        <v>11</v>
      </c>
      <c r="AB7" s="34"/>
      <c r="AC7" s="61" t="s">
        <v>7</v>
      </c>
      <c r="AD7" s="34"/>
      <c r="AE7" s="61" t="s">
        <v>34</v>
      </c>
      <c r="AF7" s="34"/>
      <c r="AG7" s="61" t="s">
        <v>8</v>
      </c>
      <c r="AH7" s="34"/>
      <c r="AI7" s="61" t="s">
        <v>9</v>
      </c>
      <c r="AJ7" s="34"/>
      <c r="AK7" s="61" t="s">
        <v>39</v>
      </c>
      <c r="AL7" s="34"/>
      <c r="AM7" s="34"/>
    </row>
    <row r="8" spans="1:39" s="35" customFormat="1" ht="82.5" customHeight="1">
      <c r="A8" s="62" t="s">
        <v>28</v>
      </c>
      <c r="B8" s="34"/>
      <c r="C8" s="62" t="s">
        <v>29</v>
      </c>
      <c r="D8" s="34"/>
      <c r="E8" s="62" t="s">
        <v>30</v>
      </c>
      <c r="F8" s="34"/>
      <c r="G8" s="62" t="s">
        <v>31</v>
      </c>
      <c r="H8" s="34"/>
      <c r="I8" s="62" t="s">
        <v>32</v>
      </c>
      <c r="J8" s="34"/>
      <c r="K8" s="62" t="s">
        <v>33</v>
      </c>
      <c r="L8" s="34"/>
      <c r="M8" s="62" t="s">
        <v>26</v>
      </c>
      <c r="N8" s="34"/>
      <c r="O8" s="62" t="s">
        <v>7</v>
      </c>
      <c r="P8" s="34"/>
      <c r="Q8" s="62" t="s">
        <v>8</v>
      </c>
      <c r="R8" s="34"/>
      <c r="S8" s="62" t="s">
        <v>9</v>
      </c>
      <c r="T8" s="34"/>
      <c r="U8" s="62" t="s">
        <v>7</v>
      </c>
      <c r="V8" s="34"/>
      <c r="W8" s="62" t="s">
        <v>8</v>
      </c>
      <c r="X8" s="34"/>
      <c r="Y8" s="62" t="s">
        <v>7</v>
      </c>
      <c r="Z8" s="34"/>
      <c r="AA8" s="62" t="s">
        <v>14</v>
      </c>
      <c r="AB8" s="34"/>
      <c r="AC8" s="62" t="s">
        <v>7</v>
      </c>
      <c r="AD8" s="34"/>
      <c r="AE8" s="62" t="s">
        <v>34</v>
      </c>
      <c r="AF8" s="34"/>
      <c r="AG8" s="62" t="s">
        <v>8</v>
      </c>
      <c r="AH8" s="34"/>
      <c r="AI8" s="62" t="s">
        <v>9</v>
      </c>
      <c r="AJ8" s="34"/>
      <c r="AK8" s="62" t="s">
        <v>13</v>
      </c>
      <c r="AL8" s="34"/>
      <c r="AM8" s="34"/>
    </row>
    <row r="9" spans="1:39" ht="49.5" customHeight="1">
      <c r="A9" s="26" t="s">
        <v>35</v>
      </c>
      <c r="B9" s="27"/>
      <c r="C9" s="28" t="s">
        <v>36</v>
      </c>
      <c r="D9" s="28"/>
      <c r="E9" s="28" t="s">
        <v>36</v>
      </c>
      <c r="F9" s="28"/>
      <c r="G9" s="28" t="s">
        <v>37</v>
      </c>
      <c r="H9" s="28"/>
      <c r="I9" s="28" t="s">
        <v>38</v>
      </c>
      <c r="J9" s="27"/>
      <c r="K9" s="29">
        <v>0</v>
      </c>
      <c r="L9" s="28"/>
      <c r="M9" s="29">
        <v>0</v>
      </c>
      <c r="N9" s="27"/>
      <c r="O9" s="30">
        <v>1000</v>
      </c>
      <c r="P9" s="27"/>
      <c r="Q9" s="30">
        <v>770076899</v>
      </c>
      <c r="R9" s="27"/>
      <c r="S9" s="30">
        <v>800029557</v>
      </c>
      <c r="T9" s="27"/>
      <c r="U9" s="29">
        <v>0</v>
      </c>
      <c r="V9" s="28"/>
      <c r="W9" s="29">
        <v>0</v>
      </c>
      <c r="X9" s="28"/>
      <c r="Y9" s="29">
        <v>0</v>
      </c>
      <c r="Z9" s="28"/>
      <c r="AA9" s="29">
        <v>0</v>
      </c>
      <c r="AB9" s="27"/>
      <c r="AC9" s="30">
        <v>1000</v>
      </c>
      <c r="AD9" s="27"/>
      <c r="AE9" s="30">
        <v>810300</v>
      </c>
      <c r="AF9" s="27"/>
      <c r="AG9" s="30">
        <v>770076899</v>
      </c>
      <c r="AH9" s="27"/>
      <c r="AI9" s="30">
        <v>809712532</v>
      </c>
      <c r="AJ9" s="27"/>
      <c r="AK9" s="31">
        <v>1E-4</v>
      </c>
      <c r="AL9" s="32"/>
      <c r="AM9" s="32"/>
    </row>
    <row r="10" spans="1:39" s="27" customFormat="1" ht="39" customHeight="1" thickBot="1">
      <c r="A10" s="27" t="s">
        <v>84</v>
      </c>
      <c r="Q10" s="55">
        <f>SUM(Q9)</f>
        <v>770076899</v>
      </c>
      <c r="S10" s="55">
        <f>SUM(S9)</f>
        <v>800029557</v>
      </c>
      <c r="W10" s="56">
        <f>SUM(W9)</f>
        <v>0</v>
      </c>
      <c r="X10" s="28"/>
      <c r="Y10" s="28"/>
      <c r="Z10" s="28"/>
      <c r="AA10" s="56">
        <f>SUM(AA9)</f>
        <v>0</v>
      </c>
      <c r="AE10" s="67"/>
      <c r="AG10" s="55">
        <f>SUM(AG9)</f>
        <v>770076899</v>
      </c>
      <c r="AI10" s="55">
        <f>SUM(AI9)</f>
        <v>809712532</v>
      </c>
      <c r="AK10" s="57">
        <f>SUM(AK9)</f>
        <v>1E-4</v>
      </c>
    </row>
    <row r="11" spans="1:39" ht="19.5" thickTop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ht="18.7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</sheetData>
  <mergeCells count="28">
    <mergeCell ref="A2:AK2"/>
    <mergeCell ref="A3:AK3"/>
    <mergeCell ref="A4:AM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2"/>
  <sheetViews>
    <sheetView rightToLeft="1" view="pageBreakPreview" topLeftCell="A7" zoomScaleNormal="100" zoomScaleSheetLayoutView="100" workbookViewId="0">
      <selection activeCell="M6" sqref="M6:O6"/>
    </sheetView>
  </sheetViews>
  <sheetFormatPr defaultRowHeight="15"/>
  <cols>
    <col min="1" max="1" width="15.42578125" style="33" customWidth="1"/>
    <col min="2" max="2" width="1" style="33" customWidth="1"/>
    <col min="3" max="3" width="17.42578125" style="33" bestFit="1" customWidth="1"/>
    <col min="4" max="4" width="1" style="33" customWidth="1"/>
    <col min="5" max="5" width="14.42578125" style="33" bestFit="1" customWidth="1"/>
    <col min="6" max="6" width="1" style="33" customWidth="1"/>
    <col min="7" max="7" width="15.85546875" style="33" bestFit="1" customWidth="1"/>
    <col min="8" max="8" width="1" style="33" customWidth="1"/>
    <col min="9" max="9" width="11.5703125" style="33" bestFit="1" customWidth="1"/>
    <col min="10" max="10" width="1" style="33" customWidth="1"/>
    <col min="11" max="11" width="18.28515625" style="33" bestFit="1" customWidth="1"/>
    <col min="12" max="12" width="1" style="33" customWidth="1"/>
    <col min="13" max="13" width="17" style="33" bestFit="1" customWidth="1"/>
    <col min="14" max="14" width="1" style="33" customWidth="1"/>
    <col min="15" max="15" width="17.5703125" style="33" customWidth="1"/>
    <col min="16" max="16" width="1" style="33" customWidth="1"/>
    <col min="17" max="17" width="18.28515625" style="33" bestFit="1" customWidth="1"/>
    <col min="18" max="18" width="1" style="33" customWidth="1"/>
    <col min="19" max="19" width="15.28515625" style="33" customWidth="1"/>
    <col min="20" max="20" width="1" style="33" customWidth="1"/>
    <col min="21" max="21" width="9.140625" style="33" customWidth="1"/>
    <col min="22" max="16384" width="9.140625" style="33"/>
  </cols>
  <sheetData>
    <row r="2" spans="1:19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3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30">
      <c r="A4" s="59" t="s">
        <v>88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18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s="35" customFormat="1" ht="50.25" customHeight="1">
      <c r="A6" s="61" t="s">
        <v>40</v>
      </c>
      <c r="B6" s="34"/>
      <c r="C6" s="62" t="s">
        <v>41</v>
      </c>
      <c r="D6" s="62" t="s">
        <v>41</v>
      </c>
      <c r="E6" s="62" t="s">
        <v>41</v>
      </c>
      <c r="F6" s="62" t="s">
        <v>41</v>
      </c>
      <c r="G6" s="62" t="s">
        <v>41</v>
      </c>
      <c r="H6" s="62" t="s">
        <v>41</v>
      </c>
      <c r="I6" s="62" t="s">
        <v>41</v>
      </c>
      <c r="J6" s="34"/>
      <c r="K6" s="62" t="s">
        <v>4</v>
      </c>
      <c r="L6" s="34"/>
      <c r="M6" s="62" t="s">
        <v>89</v>
      </c>
      <c r="N6" s="62" t="s">
        <v>5</v>
      </c>
      <c r="O6" s="62" t="s">
        <v>5</v>
      </c>
      <c r="P6" s="34"/>
      <c r="Q6" s="62" t="s">
        <v>6</v>
      </c>
      <c r="R6" s="62" t="s">
        <v>6</v>
      </c>
      <c r="S6" s="62" t="s">
        <v>6</v>
      </c>
    </row>
    <row r="7" spans="1:19" s="35" customFormat="1" ht="60" customHeight="1">
      <c r="A7" s="62" t="s">
        <v>40</v>
      </c>
      <c r="B7" s="34"/>
      <c r="C7" s="62" t="s">
        <v>42</v>
      </c>
      <c r="D7" s="34"/>
      <c r="E7" s="62" t="s">
        <v>43</v>
      </c>
      <c r="F7" s="34"/>
      <c r="G7" s="62" t="s">
        <v>44</v>
      </c>
      <c r="H7" s="34"/>
      <c r="I7" s="62" t="s">
        <v>33</v>
      </c>
      <c r="J7" s="34"/>
      <c r="K7" s="62" t="s">
        <v>45</v>
      </c>
      <c r="L7" s="34"/>
      <c r="M7" s="62" t="s">
        <v>46</v>
      </c>
      <c r="N7" s="34"/>
      <c r="O7" s="62" t="s">
        <v>47</v>
      </c>
      <c r="P7" s="34"/>
      <c r="Q7" s="62" t="s">
        <v>45</v>
      </c>
      <c r="R7" s="34"/>
      <c r="S7" s="62" t="s">
        <v>39</v>
      </c>
    </row>
    <row r="8" spans="1:19" ht="32.25" customHeight="1">
      <c r="A8" s="36" t="s">
        <v>48</v>
      </c>
      <c r="B8" s="32"/>
      <c r="C8" s="32" t="s">
        <v>49</v>
      </c>
      <c r="D8" s="32"/>
      <c r="E8" s="32" t="s">
        <v>50</v>
      </c>
      <c r="F8" s="32"/>
      <c r="G8" s="37" t="s">
        <v>51</v>
      </c>
      <c r="H8" s="32"/>
      <c r="I8" s="38">
        <v>0.08</v>
      </c>
      <c r="J8" s="32"/>
      <c r="K8" s="39">
        <v>10000000</v>
      </c>
      <c r="L8" s="39"/>
      <c r="M8" s="40">
        <v>0</v>
      </c>
      <c r="N8" s="40"/>
      <c r="O8" s="40">
        <v>0</v>
      </c>
      <c r="P8" s="39"/>
      <c r="Q8" s="39">
        <v>10000000</v>
      </c>
      <c r="R8" s="32"/>
      <c r="S8" s="41">
        <v>0</v>
      </c>
    </row>
    <row r="9" spans="1:19" ht="32.25" customHeight="1">
      <c r="A9" s="36" t="s">
        <v>48</v>
      </c>
      <c r="B9" s="32"/>
      <c r="C9" s="32" t="s">
        <v>52</v>
      </c>
      <c r="D9" s="32"/>
      <c r="E9" s="32" t="s">
        <v>53</v>
      </c>
      <c r="F9" s="32"/>
      <c r="G9" s="37" t="s">
        <v>51</v>
      </c>
      <c r="H9" s="32"/>
      <c r="I9" s="38">
        <v>0.08</v>
      </c>
      <c r="J9" s="32"/>
      <c r="K9" s="39">
        <v>3496921408</v>
      </c>
      <c r="L9" s="39"/>
      <c r="M9" s="40">
        <v>0</v>
      </c>
      <c r="N9" s="40"/>
      <c r="O9" s="40">
        <v>0</v>
      </c>
      <c r="P9" s="39"/>
      <c r="Q9" s="39">
        <v>3496921408</v>
      </c>
      <c r="R9" s="32"/>
      <c r="S9" s="41">
        <v>4.0000000000000002E-4</v>
      </c>
    </row>
    <row r="10" spans="1:19" ht="32.25" customHeight="1">
      <c r="A10" s="36" t="s">
        <v>48</v>
      </c>
      <c r="B10" s="32"/>
      <c r="C10" s="32" t="s">
        <v>54</v>
      </c>
      <c r="D10" s="32"/>
      <c r="E10" s="32" t="s">
        <v>53</v>
      </c>
      <c r="F10" s="32"/>
      <c r="G10" s="37" t="s">
        <v>55</v>
      </c>
      <c r="H10" s="32"/>
      <c r="I10" s="38">
        <v>0.18</v>
      </c>
      <c r="J10" s="32"/>
      <c r="K10" s="39">
        <v>184792420389</v>
      </c>
      <c r="L10" s="39"/>
      <c r="M10" s="40">
        <v>0</v>
      </c>
      <c r="N10" s="40"/>
      <c r="O10" s="40">
        <v>0</v>
      </c>
      <c r="P10" s="39"/>
      <c r="Q10" s="39">
        <v>184792420389</v>
      </c>
      <c r="R10" s="32"/>
      <c r="S10" s="41">
        <v>2.12E-2</v>
      </c>
    </row>
    <row r="11" spans="1:19" ht="32.25" customHeight="1">
      <c r="A11" s="36" t="s">
        <v>48</v>
      </c>
      <c r="B11" s="32"/>
      <c r="C11" s="32" t="s">
        <v>56</v>
      </c>
      <c r="D11" s="32"/>
      <c r="E11" s="32" t="s">
        <v>53</v>
      </c>
      <c r="F11" s="32"/>
      <c r="G11" s="37" t="s">
        <v>57</v>
      </c>
      <c r="H11" s="32"/>
      <c r="I11" s="38">
        <v>0.08</v>
      </c>
      <c r="J11" s="32"/>
      <c r="K11" s="39">
        <v>2412650</v>
      </c>
      <c r="L11" s="39"/>
      <c r="M11" s="39">
        <v>40571142741</v>
      </c>
      <c r="N11" s="39"/>
      <c r="O11" s="40">
        <v>0</v>
      </c>
      <c r="P11" s="39"/>
      <c r="Q11" s="39">
        <v>40573555391</v>
      </c>
      <c r="R11" s="32"/>
      <c r="S11" s="41">
        <v>4.5999999999999999E-3</v>
      </c>
    </row>
    <row r="12" spans="1:19" ht="32.25" customHeight="1">
      <c r="A12" s="36" t="s">
        <v>48</v>
      </c>
      <c r="B12" s="32"/>
      <c r="C12" s="32" t="s">
        <v>58</v>
      </c>
      <c r="D12" s="32"/>
      <c r="E12" s="32" t="s">
        <v>53</v>
      </c>
      <c r="F12" s="32"/>
      <c r="G12" s="37" t="s">
        <v>57</v>
      </c>
      <c r="H12" s="32"/>
      <c r="I12" s="38">
        <v>0.08</v>
      </c>
      <c r="J12" s="32"/>
      <c r="K12" s="39">
        <v>100646727830</v>
      </c>
      <c r="L12" s="39"/>
      <c r="M12" s="39">
        <v>18267085</v>
      </c>
      <c r="N12" s="39"/>
      <c r="O12" s="39">
        <v>12326442988</v>
      </c>
      <c r="P12" s="39"/>
      <c r="Q12" s="39">
        <v>88338551927</v>
      </c>
      <c r="R12" s="32"/>
      <c r="S12" s="41">
        <v>1.01E-2</v>
      </c>
    </row>
    <row r="13" spans="1:19" ht="32.25" customHeight="1">
      <c r="A13" s="36" t="s">
        <v>48</v>
      </c>
      <c r="B13" s="32"/>
      <c r="C13" s="32" t="s">
        <v>59</v>
      </c>
      <c r="D13" s="32"/>
      <c r="E13" s="32" t="s">
        <v>53</v>
      </c>
      <c r="F13" s="32"/>
      <c r="G13" s="37" t="s">
        <v>57</v>
      </c>
      <c r="H13" s="32"/>
      <c r="I13" s="38">
        <v>0.08</v>
      </c>
      <c r="J13" s="32"/>
      <c r="K13" s="39">
        <v>10676725068</v>
      </c>
      <c r="L13" s="39"/>
      <c r="M13" s="39">
        <v>2598541808</v>
      </c>
      <c r="N13" s="39"/>
      <c r="O13" s="39">
        <v>6237765267</v>
      </c>
      <c r="P13" s="39"/>
      <c r="Q13" s="39">
        <v>7037501609</v>
      </c>
      <c r="R13" s="32"/>
      <c r="S13" s="41">
        <v>8.0000000000000004E-4</v>
      </c>
    </row>
    <row r="14" spans="1:19" ht="32.25" customHeight="1">
      <c r="A14" s="36" t="s">
        <v>48</v>
      </c>
      <c r="B14" s="32"/>
      <c r="C14" s="32" t="s">
        <v>60</v>
      </c>
      <c r="D14" s="32"/>
      <c r="E14" s="32" t="s">
        <v>53</v>
      </c>
      <c r="F14" s="32"/>
      <c r="G14" s="37" t="s">
        <v>61</v>
      </c>
      <c r="H14" s="32"/>
      <c r="I14" s="38">
        <v>0.08</v>
      </c>
      <c r="J14" s="32"/>
      <c r="K14" s="39">
        <v>5887898123</v>
      </c>
      <c r="L14" s="39"/>
      <c r="M14" s="39">
        <v>1958130743</v>
      </c>
      <c r="N14" s="39"/>
      <c r="O14" s="39">
        <v>1479593954</v>
      </c>
      <c r="P14" s="39"/>
      <c r="Q14" s="39">
        <v>6366434912</v>
      </c>
      <c r="R14" s="32"/>
      <c r="S14" s="41">
        <v>6.9999999999999999E-4</v>
      </c>
    </row>
    <row r="15" spans="1:19" ht="32.25" customHeight="1">
      <c r="A15" s="36" t="s">
        <v>48</v>
      </c>
      <c r="B15" s="32"/>
      <c r="C15" s="32" t="s">
        <v>62</v>
      </c>
      <c r="D15" s="32"/>
      <c r="E15" s="32" t="s">
        <v>53</v>
      </c>
      <c r="F15" s="32"/>
      <c r="G15" s="37" t="s">
        <v>61</v>
      </c>
      <c r="H15" s="32"/>
      <c r="I15" s="38">
        <v>0.08</v>
      </c>
      <c r="J15" s="32"/>
      <c r="K15" s="39">
        <v>13480412548</v>
      </c>
      <c r="L15" s="39"/>
      <c r="M15" s="39">
        <v>3291496583</v>
      </c>
      <c r="N15" s="39"/>
      <c r="O15" s="39">
        <v>6489592355</v>
      </c>
      <c r="P15" s="39"/>
      <c r="Q15" s="39">
        <v>10282316776</v>
      </c>
      <c r="R15" s="32"/>
      <c r="S15" s="41">
        <v>1.1999999999999999E-3</v>
      </c>
    </row>
    <row r="16" spans="1:19" ht="32.25" customHeight="1">
      <c r="A16" s="36" t="s">
        <v>48</v>
      </c>
      <c r="B16" s="32"/>
      <c r="C16" s="32" t="s">
        <v>63</v>
      </c>
      <c r="D16" s="32"/>
      <c r="E16" s="32" t="s">
        <v>53</v>
      </c>
      <c r="F16" s="32"/>
      <c r="G16" s="37" t="s">
        <v>64</v>
      </c>
      <c r="H16" s="32"/>
      <c r="I16" s="38">
        <v>0.08</v>
      </c>
      <c r="J16" s="32"/>
      <c r="K16" s="39">
        <v>7143801822</v>
      </c>
      <c r="L16" s="39"/>
      <c r="M16" s="39">
        <v>15492165800</v>
      </c>
      <c r="N16" s="39"/>
      <c r="O16" s="39">
        <v>0</v>
      </c>
      <c r="P16" s="39"/>
      <c r="Q16" s="39">
        <v>22635967622</v>
      </c>
      <c r="R16" s="32"/>
      <c r="S16" s="41">
        <v>2.5999999999999999E-3</v>
      </c>
    </row>
    <row r="17" spans="1:19" ht="32.25" customHeight="1">
      <c r="A17" s="36" t="s">
        <v>48</v>
      </c>
      <c r="B17" s="32"/>
      <c r="C17" s="32" t="s">
        <v>65</v>
      </c>
      <c r="D17" s="32"/>
      <c r="E17" s="32" t="s">
        <v>53</v>
      </c>
      <c r="F17" s="32"/>
      <c r="G17" s="37" t="s">
        <v>66</v>
      </c>
      <c r="H17" s="32"/>
      <c r="I17" s="42">
        <v>0</v>
      </c>
      <c r="J17" s="32"/>
      <c r="K17" s="39">
        <v>5192502093</v>
      </c>
      <c r="L17" s="39"/>
      <c r="M17" s="39">
        <v>16755619669</v>
      </c>
      <c r="N17" s="39"/>
      <c r="O17" s="39">
        <v>7698660046</v>
      </c>
      <c r="P17" s="39"/>
      <c r="Q17" s="39">
        <v>14249461716</v>
      </c>
      <c r="R17" s="32"/>
      <c r="S17" s="41">
        <v>1.6000000000000001E-3</v>
      </c>
    </row>
    <row r="18" spans="1:19" ht="32.25" customHeight="1">
      <c r="A18" s="36" t="s">
        <v>48</v>
      </c>
      <c r="B18" s="32"/>
      <c r="C18" s="32" t="s">
        <v>67</v>
      </c>
      <c r="D18" s="32"/>
      <c r="E18" s="32" t="s">
        <v>53</v>
      </c>
      <c r="F18" s="32"/>
      <c r="G18" s="37" t="s">
        <v>66</v>
      </c>
      <c r="H18" s="32"/>
      <c r="I18" s="42">
        <v>0</v>
      </c>
      <c r="J18" s="32"/>
      <c r="K18" s="39">
        <v>20061412772</v>
      </c>
      <c r="L18" s="39"/>
      <c r="M18" s="39">
        <v>5282835174</v>
      </c>
      <c r="N18" s="39"/>
      <c r="O18" s="39">
        <v>4663311044</v>
      </c>
      <c r="P18" s="39"/>
      <c r="Q18" s="39">
        <v>20680936902</v>
      </c>
      <c r="R18" s="32"/>
      <c r="S18" s="41">
        <v>2.3999999999999998E-3</v>
      </c>
    </row>
    <row r="19" spans="1:19" ht="32.25" customHeight="1">
      <c r="A19" s="36" t="s">
        <v>48</v>
      </c>
      <c r="B19" s="32"/>
      <c r="C19" s="32" t="s">
        <v>68</v>
      </c>
      <c r="D19" s="32"/>
      <c r="E19" s="32" t="s">
        <v>53</v>
      </c>
      <c r="F19" s="32"/>
      <c r="G19" s="37" t="s">
        <v>66</v>
      </c>
      <c r="H19" s="32"/>
      <c r="I19" s="42">
        <v>0</v>
      </c>
      <c r="J19" s="32"/>
      <c r="K19" s="39">
        <v>54857805063</v>
      </c>
      <c r="L19" s="39"/>
      <c r="M19" s="39">
        <v>5117707706</v>
      </c>
      <c r="N19" s="39"/>
      <c r="O19" s="39">
        <v>10989650409</v>
      </c>
      <c r="P19" s="39"/>
      <c r="Q19" s="39">
        <v>48985862360</v>
      </c>
      <c r="R19" s="32"/>
      <c r="S19" s="41">
        <v>5.5999999999999999E-3</v>
      </c>
    </row>
    <row r="20" spans="1:19" ht="32.25" customHeight="1">
      <c r="A20" s="43" t="s">
        <v>48</v>
      </c>
      <c r="B20" s="32"/>
      <c r="C20" s="32" t="s">
        <v>69</v>
      </c>
      <c r="D20" s="32"/>
      <c r="E20" s="32" t="s">
        <v>53</v>
      </c>
      <c r="F20" s="32"/>
      <c r="G20" s="37" t="s">
        <v>70</v>
      </c>
      <c r="H20" s="32"/>
      <c r="I20" s="38">
        <v>0.08</v>
      </c>
      <c r="J20" s="32"/>
      <c r="K20" s="44">
        <v>4868026581</v>
      </c>
      <c r="L20" s="39"/>
      <c r="M20" s="44">
        <v>562372274</v>
      </c>
      <c r="N20" s="39"/>
      <c r="O20" s="44">
        <v>5232103246</v>
      </c>
      <c r="P20" s="39"/>
      <c r="Q20" s="44">
        <v>198295609</v>
      </c>
      <c r="R20" s="32"/>
      <c r="S20" s="45">
        <v>0</v>
      </c>
    </row>
    <row r="21" spans="1:19" ht="32.25" customHeight="1" thickBot="1">
      <c r="A21" s="36" t="s">
        <v>84</v>
      </c>
      <c r="B21" s="32"/>
      <c r="C21" s="32"/>
      <c r="D21" s="32"/>
      <c r="E21" s="32"/>
      <c r="F21" s="32"/>
      <c r="G21" s="32"/>
      <c r="H21" s="32"/>
      <c r="I21" s="32"/>
      <c r="J21" s="32"/>
      <c r="K21" s="46">
        <f>SUM(K8:K20)</f>
        <v>411117066347</v>
      </c>
      <c r="L21" s="39"/>
      <c r="M21" s="46">
        <f>SUM(M8:M20)</f>
        <v>91648279583</v>
      </c>
      <c r="N21" s="39"/>
      <c r="O21" s="46">
        <f>SUM(O8:O20)</f>
        <v>55117119309</v>
      </c>
      <c r="P21" s="39"/>
      <c r="Q21" s="46">
        <f>SUM(Q8:Q20)</f>
        <v>447648226621</v>
      </c>
      <c r="R21" s="32"/>
      <c r="S21" s="47">
        <f>SUM(S8:S20)</f>
        <v>5.1199999999999996E-2</v>
      </c>
    </row>
    <row r="22" spans="1:19" ht="15.75" thickTop="1"/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rightToLeft="1" view="pageBreakPreview" zoomScale="90" zoomScaleNormal="100" zoomScaleSheetLayoutView="90" workbookViewId="0">
      <selection activeCell="O18" sqref="O18"/>
    </sheetView>
  </sheetViews>
  <sheetFormatPr defaultRowHeight="15"/>
  <cols>
    <col min="1" max="1" width="29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1.42578125" style="1" customWidth="1"/>
    <col min="10" max="10" width="1" style="1" customWidth="1"/>
    <col min="11" max="11" width="13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21.425781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71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25" customFormat="1" ht="57.75" customHeight="1">
      <c r="A6" s="61" t="s">
        <v>3</v>
      </c>
      <c r="B6" s="24"/>
      <c r="C6" s="62" t="s">
        <v>90</v>
      </c>
      <c r="D6" s="62" t="s">
        <v>72</v>
      </c>
      <c r="E6" s="62" t="s">
        <v>72</v>
      </c>
      <c r="F6" s="62" t="s">
        <v>72</v>
      </c>
      <c r="G6" s="62" t="s">
        <v>72</v>
      </c>
      <c r="H6" s="62" t="s">
        <v>72</v>
      </c>
      <c r="I6" s="62" t="s">
        <v>72</v>
      </c>
      <c r="J6" s="24"/>
      <c r="K6" s="62" t="s">
        <v>91</v>
      </c>
      <c r="L6" s="62" t="s">
        <v>73</v>
      </c>
      <c r="M6" s="62" t="s">
        <v>73</v>
      </c>
      <c r="N6" s="62" t="s">
        <v>73</v>
      </c>
      <c r="O6" s="62" t="s">
        <v>73</v>
      </c>
      <c r="P6" s="62" t="s">
        <v>73</v>
      </c>
      <c r="Q6" s="62" t="s">
        <v>73</v>
      </c>
    </row>
    <row r="7" spans="1:17" s="25" customFormat="1" ht="57.75" customHeight="1">
      <c r="A7" s="62" t="s">
        <v>3</v>
      </c>
      <c r="B7" s="24"/>
      <c r="C7" s="62" t="s">
        <v>7</v>
      </c>
      <c r="D7" s="24"/>
      <c r="E7" s="62" t="s">
        <v>75</v>
      </c>
      <c r="F7" s="24"/>
      <c r="G7" s="62" t="s">
        <v>76</v>
      </c>
      <c r="H7" s="24"/>
      <c r="I7" s="62" t="s">
        <v>77</v>
      </c>
      <c r="J7" s="24"/>
      <c r="K7" s="62" t="s">
        <v>7</v>
      </c>
      <c r="L7" s="24"/>
      <c r="M7" s="62" t="s">
        <v>75</v>
      </c>
      <c r="N7" s="24"/>
      <c r="O7" s="62" t="s">
        <v>76</v>
      </c>
      <c r="P7" s="24"/>
      <c r="Q7" s="62" t="s">
        <v>77</v>
      </c>
    </row>
    <row r="8" spans="1:17" ht="21">
      <c r="A8" s="3" t="s">
        <v>16</v>
      </c>
      <c r="B8" s="2"/>
      <c r="C8" s="4">
        <v>104304297</v>
      </c>
      <c r="D8" s="2"/>
      <c r="E8" s="15">
        <v>368122790893</v>
      </c>
      <c r="F8" s="15"/>
      <c r="G8" s="15">
        <v>337234579489</v>
      </c>
      <c r="H8" s="15"/>
      <c r="I8" s="15">
        <v>30888211404</v>
      </c>
      <c r="J8" s="2"/>
      <c r="K8" s="4">
        <v>104304297</v>
      </c>
      <c r="L8" s="2"/>
      <c r="M8" s="15">
        <v>368122790893</v>
      </c>
      <c r="N8" s="15"/>
      <c r="O8" s="15">
        <v>337234579489</v>
      </c>
      <c r="P8" s="15"/>
      <c r="Q8" s="15">
        <v>30888211404</v>
      </c>
    </row>
    <row r="9" spans="1:17" ht="21">
      <c r="A9" s="3" t="s">
        <v>24</v>
      </c>
      <c r="B9" s="2"/>
      <c r="C9" s="4">
        <v>11451695</v>
      </c>
      <c r="D9" s="2"/>
      <c r="E9" s="15">
        <v>37464354864</v>
      </c>
      <c r="F9" s="15"/>
      <c r="G9" s="15">
        <v>30065058382</v>
      </c>
      <c r="H9" s="15"/>
      <c r="I9" s="15">
        <v>7399296482</v>
      </c>
      <c r="J9" s="2"/>
      <c r="K9" s="4">
        <v>11451695</v>
      </c>
      <c r="L9" s="2"/>
      <c r="M9" s="15">
        <v>37464354864</v>
      </c>
      <c r="N9" s="15"/>
      <c r="O9" s="15">
        <v>30065058382</v>
      </c>
      <c r="P9" s="15"/>
      <c r="Q9" s="15">
        <v>7399296482</v>
      </c>
    </row>
    <row r="10" spans="1:17" ht="21">
      <c r="A10" s="3" t="s">
        <v>20</v>
      </c>
      <c r="B10" s="2"/>
      <c r="C10" s="4">
        <v>6766397</v>
      </c>
      <c r="D10" s="2"/>
      <c r="E10" s="15">
        <v>90059910449</v>
      </c>
      <c r="F10" s="15"/>
      <c r="G10" s="15">
        <v>79820847492</v>
      </c>
      <c r="H10" s="15"/>
      <c r="I10" s="15">
        <v>10239062957</v>
      </c>
      <c r="J10" s="2"/>
      <c r="K10" s="4">
        <v>6766397</v>
      </c>
      <c r="L10" s="2"/>
      <c r="M10" s="15">
        <v>90059910449</v>
      </c>
      <c r="N10" s="15"/>
      <c r="O10" s="15">
        <v>79820847492</v>
      </c>
      <c r="P10" s="15"/>
      <c r="Q10" s="15">
        <v>10239062957</v>
      </c>
    </row>
    <row r="11" spans="1:17" ht="21">
      <c r="A11" s="3" t="s">
        <v>19</v>
      </c>
      <c r="B11" s="2"/>
      <c r="C11" s="4">
        <v>13708447</v>
      </c>
      <c r="D11" s="2"/>
      <c r="E11" s="15">
        <v>31354787420</v>
      </c>
      <c r="F11" s="15"/>
      <c r="G11" s="15">
        <v>32062919831</v>
      </c>
      <c r="H11" s="15"/>
      <c r="I11" s="15">
        <v>-708132410</v>
      </c>
      <c r="J11" s="2"/>
      <c r="K11" s="4">
        <v>13708447</v>
      </c>
      <c r="L11" s="2"/>
      <c r="M11" s="15">
        <v>31354787420</v>
      </c>
      <c r="N11" s="15"/>
      <c r="O11" s="15">
        <v>32062919831</v>
      </c>
      <c r="P11" s="15"/>
      <c r="Q11" s="15">
        <v>-708132410</v>
      </c>
    </row>
    <row r="12" spans="1:17" ht="21">
      <c r="A12" s="3" t="s">
        <v>25</v>
      </c>
      <c r="B12" s="2"/>
      <c r="C12" s="4">
        <v>25636027</v>
      </c>
      <c r="D12" s="2"/>
      <c r="E12" s="15">
        <v>76465382704</v>
      </c>
      <c r="F12" s="15"/>
      <c r="G12" s="15">
        <v>71068654647</v>
      </c>
      <c r="H12" s="15"/>
      <c r="I12" s="15">
        <v>5396728057</v>
      </c>
      <c r="J12" s="2"/>
      <c r="K12" s="4">
        <v>25636027</v>
      </c>
      <c r="L12" s="2"/>
      <c r="M12" s="15">
        <v>76465382704</v>
      </c>
      <c r="N12" s="15"/>
      <c r="O12" s="15">
        <v>71068654647</v>
      </c>
      <c r="P12" s="15"/>
      <c r="Q12" s="15">
        <v>5396728057</v>
      </c>
    </row>
    <row r="13" spans="1:17" ht="21">
      <c r="A13" s="3" t="s">
        <v>23</v>
      </c>
      <c r="B13" s="2"/>
      <c r="C13" s="4">
        <v>4239851</v>
      </c>
      <c r="D13" s="2"/>
      <c r="E13" s="15">
        <v>28851441537</v>
      </c>
      <c r="F13" s="15"/>
      <c r="G13" s="15">
        <v>26856944172</v>
      </c>
      <c r="H13" s="15"/>
      <c r="I13" s="15">
        <v>1994497365</v>
      </c>
      <c r="J13" s="2"/>
      <c r="K13" s="4">
        <v>4239851</v>
      </c>
      <c r="L13" s="2"/>
      <c r="M13" s="15">
        <v>28851441537</v>
      </c>
      <c r="N13" s="15"/>
      <c r="O13" s="15">
        <v>26856944172</v>
      </c>
      <c r="P13" s="15"/>
      <c r="Q13" s="15">
        <v>1994497365</v>
      </c>
    </row>
    <row r="14" spans="1:17" ht="21">
      <c r="A14" s="3" t="s">
        <v>18</v>
      </c>
      <c r="B14" s="2"/>
      <c r="C14" s="4">
        <v>1191504</v>
      </c>
      <c r="D14" s="2"/>
      <c r="E14" s="15">
        <v>43492561632</v>
      </c>
      <c r="F14" s="15"/>
      <c r="G14" s="15">
        <v>29972125520</v>
      </c>
      <c r="H14" s="15"/>
      <c r="I14" s="15">
        <v>13520436112</v>
      </c>
      <c r="J14" s="2"/>
      <c r="K14" s="4">
        <v>1191504</v>
      </c>
      <c r="L14" s="2"/>
      <c r="M14" s="15">
        <v>43492561632</v>
      </c>
      <c r="N14" s="15"/>
      <c r="O14" s="15">
        <v>29972125520</v>
      </c>
      <c r="P14" s="15"/>
      <c r="Q14" s="15">
        <v>13520436112</v>
      </c>
    </row>
    <row r="15" spans="1:17" ht="21">
      <c r="A15" s="3" t="s">
        <v>17</v>
      </c>
      <c r="B15" s="2"/>
      <c r="C15" s="4">
        <v>98930657</v>
      </c>
      <c r="D15" s="2"/>
      <c r="E15" s="15">
        <v>1772478571733</v>
      </c>
      <c r="F15" s="15"/>
      <c r="G15" s="15">
        <v>1270054686628</v>
      </c>
      <c r="H15" s="15"/>
      <c r="I15" s="15">
        <v>502423885105</v>
      </c>
      <c r="J15" s="2"/>
      <c r="K15" s="4">
        <v>98930657</v>
      </c>
      <c r="L15" s="2"/>
      <c r="M15" s="15">
        <v>1772478571733</v>
      </c>
      <c r="N15" s="15"/>
      <c r="O15" s="15">
        <v>1270054686628</v>
      </c>
      <c r="P15" s="15"/>
      <c r="Q15" s="15">
        <v>502423885105</v>
      </c>
    </row>
    <row r="16" spans="1:17" ht="21">
      <c r="A16" s="3" t="s">
        <v>21</v>
      </c>
      <c r="B16" s="2"/>
      <c r="C16" s="4">
        <v>132357766</v>
      </c>
      <c r="D16" s="2"/>
      <c r="E16" s="15">
        <v>497551488956</v>
      </c>
      <c r="F16" s="15"/>
      <c r="G16" s="15">
        <v>423014134685</v>
      </c>
      <c r="H16" s="15"/>
      <c r="I16" s="15">
        <v>74537354271</v>
      </c>
      <c r="J16" s="2"/>
      <c r="K16" s="4">
        <v>132357766</v>
      </c>
      <c r="L16" s="2"/>
      <c r="M16" s="15">
        <v>497551488956</v>
      </c>
      <c r="N16" s="15"/>
      <c r="O16" s="15">
        <v>423014134685</v>
      </c>
      <c r="P16" s="15"/>
      <c r="Q16" s="15">
        <v>74537354271</v>
      </c>
    </row>
    <row r="17" spans="1:17" ht="21">
      <c r="A17" s="3" t="s">
        <v>22</v>
      </c>
      <c r="B17" s="2"/>
      <c r="C17" s="4">
        <v>1770820</v>
      </c>
      <c r="D17" s="2"/>
      <c r="E17" s="15">
        <v>54464415161</v>
      </c>
      <c r="F17" s="15"/>
      <c r="G17" s="15">
        <v>66724375327</v>
      </c>
      <c r="H17" s="15"/>
      <c r="I17" s="15">
        <v>-12259960165</v>
      </c>
      <c r="J17" s="2"/>
      <c r="K17" s="4">
        <v>1770820</v>
      </c>
      <c r="L17" s="2"/>
      <c r="M17" s="15">
        <v>54464415161</v>
      </c>
      <c r="N17" s="15"/>
      <c r="O17" s="15">
        <v>66724375327</v>
      </c>
      <c r="P17" s="15"/>
      <c r="Q17" s="15">
        <v>-12259960165</v>
      </c>
    </row>
    <row r="18" spans="1:17" ht="21">
      <c r="A18" s="5" t="s">
        <v>35</v>
      </c>
      <c r="B18" s="2"/>
      <c r="C18" s="4">
        <v>1000</v>
      </c>
      <c r="D18" s="2"/>
      <c r="E18" s="19">
        <v>809712532</v>
      </c>
      <c r="F18" s="15"/>
      <c r="G18" s="19">
        <v>800029557</v>
      </c>
      <c r="H18" s="15"/>
      <c r="I18" s="19">
        <v>9682975</v>
      </c>
      <c r="J18" s="2"/>
      <c r="K18" s="4">
        <v>1000</v>
      </c>
      <c r="L18" s="2"/>
      <c r="M18" s="19">
        <v>809712532</v>
      </c>
      <c r="N18" s="15"/>
      <c r="O18" s="19">
        <v>800029557</v>
      </c>
      <c r="P18" s="15"/>
      <c r="Q18" s="19">
        <v>9682975</v>
      </c>
    </row>
    <row r="19" spans="1:17" ht="21.75" thickBot="1">
      <c r="A19" s="3" t="s">
        <v>84</v>
      </c>
      <c r="B19" s="2"/>
      <c r="C19" s="2"/>
      <c r="D19" s="2"/>
      <c r="E19" s="16">
        <f>SUM(E8:E18)</f>
        <v>3001115417881</v>
      </c>
      <c r="F19" s="2"/>
      <c r="G19" s="16">
        <f>SUM(G8:G18)</f>
        <v>2367674355730</v>
      </c>
      <c r="H19" s="2"/>
      <c r="I19" s="16">
        <f>SUM(I8:I18)</f>
        <v>633441062153</v>
      </c>
      <c r="J19" s="2"/>
      <c r="K19" s="2"/>
      <c r="L19" s="2"/>
      <c r="M19" s="16">
        <f>SUM(M8:M18)</f>
        <v>3001115417881</v>
      </c>
      <c r="N19" s="2"/>
      <c r="O19" s="16">
        <f>SUM(O8:O18)</f>
        <v>2367674355730</v>
      </c>
      <c r="P19" s="2"/>
      <c r="Q19" s="16">
        <f>SUM(Q8:Q18)</f>
        <v>633441062153</v>
      </c>
    </row>
    <row r="20" spans="1:17" ht="15.7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view="pageBreakPreview" zoomScale="90" zoomScaleNormal="100" zoomScaleSheetLayoutView="90" workbookViewId="0">
      <selection activeCell="I16" sqref="I16"/>
    </sheetView>
  </sheetViews>
  <sheetFormatPr defaultRowHeight="15"/>
  <cols>
    <col min="1" max="1" width="27.28515625" style="33" bestFit="1" customWidth="1"/>
    <col min="2" max="2" width="1" style="33" customWidth="1"/>
    <col min="3" max="3" width="10.85546875" style="33" bestFit="1" customWidth="1"/>
    <col min="4" max="4" width="1" style="33" customWidth="1"/>
    <col min="5" max="5" width="17" style="33" bestFit="1" customWidth="1"/>
    <col min="6" max="6" width="1" style="33" customWidth="1"/>
    <col min="7" max="7" width="16.42578125" style="33" bestFit="1" customWidth="1"/>
    <col min="8" max="8" width="1" style="33" customWidth="1"/>
    <col min="9" max="9" width="20.140625" style="33" customWidth="1"/>
    <col min="10" max="10" width="1" style="33" customWidth="1"/>
    <col min="11" max="11" width="10.85546875" style="33" bestFit="1" customWidth="1"/>
    <col min="12" max="12" width="1" style="33" customWidth="1"/>
    <col min="13" max="13" width="17" style="33" bestFit="1" customWidth="1"/>
    <col min="14" max="14" width="1" style="33" customWidth="1"/>
    <col min="15" max="15" width="16.42578125" style="33" bestFit="1" customWidth="1"/>
    <col min="16" max="16" width="1" style="33" customWidth="1"/>
    <col min="17" max="17" width="20.140625" style="33" customWidth="1"/>
    <col min="18" max="18" width="1" style="33" customWidth="1"/>
    <col min="19" max="19" width="9.140625" style="33" customWidth="1"/>
    <col min="20" max="16384" width="9.140625" style="33"/>
  </cols>
  <sheetData>
    <row r="2" spans="1:17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0">
      <c r="A3" s="59" t="s">
        <v>71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ht="32.2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s="35" customFormat="1" ht="32.25" customHeight="1">
      <c r="A6" s="61" t="s">
        <v>3</v>
      </c>
      <c r="B6" s="34"/>
      <c r="C6" s="62" t="s">
        <v>90</v>
      </c>
      <c r="D6" s="62" t="s">
        <v>72</v>
      </c>
      <c r="E6" s="62" t="s">
        <v>72</v>
      </c>
      <c r="F6" s="62" t="s">
        <v>72</v>
      </c>
      <c r="G6" s="62" t="s">
        <v>72</v>
      </c>
      <c r="H6" s="62" t="s">
        <v>72</v>
      </c>
      <c r="I6" s="62" t="s">
        <v>72</v>
      </c>
      <c r="J6" s="34"/>
      <c r="K6" s="62" t="s">
        <v>91</v>
      </c>
      <c r="L6" s="62" t="s">
        <v>73</v>
      </c>
      <c r="M6" s="62" t="s">
        <v>73</v>
      </c>
      <c r="N6" s="62" t="s">
        <v>73</v>
      </c>
      <c r="O6" s="62" t="s">
        <v>73</v>
      </c>
      <c r="P6" s="62" t="s">
        <v>73</v>
      </c>
      <c r="Q6" s="62" t="s">
        <v>73</v>
      </c>
    </row>
    <row r="7" spans="1:17" s="35" customFormat="1" ht="72" customHeight="1">
      <c r="A7" s="62" t="s">
        <v>3</v>
      </c>
      <c r="B7" s="34"/>
      <c r="C7" s="63" t="s">
        <v>7</v>
      </c>
      <c r="D7" s="34"/>
      <c r="E7" s="63" t="s">
        <v>75</v>
      </c>
      <c r="F7" s="34"/>
      <c r="G7" s="63" t="s">
        <v>76</v>
      </c>
      <c r="H7" s="34"/>
      <c r="I7" s="63" t="s">
        <v>78</v>
      </c>
      <c r="J7" s="34"/>
      <c r="K7" s="63" t="s">
        <v>7</v>
      </c>
      <c r="L7" s="34"/>
      <c r="M7" s="63" t="s">
        <v>75</v>
      </c>
      <c r="N7" s="34"/>
      <c r="O7" s="63" t="s">
        <v>76</v>
      </c>
      <c r="P7" s="34"/>
      <c r="Q7" s="63" t="s">
        <v>78</v>
      </c>
    </row>
    <row r="8" spans="1:17" ht="21">
      <c r="A8" s="36" t="s">
        <v>23</v>
      </c>
      <c r="B8" s="32"/>
      <c r="C8" s="48">
        <v>500000</v>
      </c>
      <c r="D8" s="32"/>
      <c r="E8" s="39">
        <v>3291496579</v>
      </c>
      <c r="F8" s="39"/>
      <c r="G8" s="39">
        <v>3142814891</v>
      </c>
      <c r="H8" s="39"/>
      <c r="I8" s="39">
        <v>148681688</v>
      </c>
      <c r="J8" s="32"/>
      <c r="K8" s="48">
        <v>500000</v>
      </c>
      <c r="L8" s="32"/>
      <c r="M8" s="39">
        <v>3291496579</v>
      </c>
      <c r="N8" s="39"/>
      <c r="O8" s="39">
        <v>3142814891</v>
      </c>
      <c r="P8" s="39"/>
      <c r="Q8" s="39">
        <v>148681688</v>
      </c>
    </row>
    <row r="9" spans="1:17" ht="21">
      <c r="A9" s="36" t="s">
        <v>18</v>
      </c>
      <c r="B9" s="32"/>
      <c r="C9" s="48">
        <v>554931</v>
      </c>
      <c r="D9" s="32"/>
      <c r="E9" s="39">
        <v>15492165777</v>
      </c>
      <c r="F9" s="39"/>
      <c r="G9" s="39">
        <v>13959215956</v>
      </c>
      <c r="H9" s="39"/>
      <c r="I9" s="39">
        <v>1532949821</v>
      </c>
      <c r="J9" s="32"/>
      <c r="K9" s="48">
        <v>554931</v>
      </c>
      <c r="L9" s="32"/>
      <c r="M9" s="39">
        <v>15492165777</v>
      </c>
      <c r="N9" s="39"/>
      <c r="O9" s="39">
        <v>13959215956</v>
      </c>
      <c r="P9" s="39"/>
      <c r="Q9" s="39">
        <v>1532949821</v>
      </c>
    </row>
    <row r="10" spans="1:17" ht="21">
      <c r="A10" s="36" t="s">
        <v>24</v>
      </c>
      <c r="B10" s="32"/>
      <c r="C10" s="48">
        <v>1010140</v>
      </c>
      <c r="D10" s="32"/>
      <c r="E10" s="39">
        <v>2859932913</v>
      </c>
      <c r="F10" s="39"/>
      <c r="G10" s="39">
        <v>2627967148</v>
      </c>
      <c r="H10" s="39"/>
      <c r="I10" s="39">
        <v>231965765</v>
      </c>
      <c r="J10" s="32"/>
      <c r="K10" s="48">
        <v>1010140</v>
      </c>
      <c r="L10" s="32"/>
      <c r="M10" s="39">
        <v>2859932913</v>
      </c>
      <c r="N10" s="39"/>
      <c r="O10" s="39">
        <v>2627967148</v>
      </c>
      <c r="P10" s="39"/>
      <c r="Q10" s="39">
        <v>231965765</v>
      </c>
    </row>
    <row r="11" spans="1:17" ht="21">
      <c r="A11" s="36" t="s">
        <v>20</v>
      </c>
      <c r="B11" s="32"/>
      <c r="C11" s="48">
        <v>1345955</v>
      </c>
      <c r="D11" s="32"/>
      <c r="E11" s="39">
        <v>16755619609</v>
      </c>
      <c r="F11" s="39"/>
      <c r="G11" s="39">
        <v>15833559150</v>
      </c>
      <c r="H11" s="39"/>
      <c r="I11" s="39">
        <v>922060459</v>
      </c>
      <c r="J11" s="32"/>
      <c r="K11" s="48">
        <v>1345955</v>
      </c>
      <c r="L11" s="32"/>
      <c r="M11" s="39">
        <v>16755619609</v>
      </c>
      <c r="N11" s="39"/>
      <c r="O11" s="39">
        <v>15833559150</v>
      </c>
      <c r="P11" s="39"/>
      <c r="Q11" s="39">
        <v>922060459</v>
      </c>
    </row>
    <row r="12" spans="1:17" ht="21">
      <c r="A12" s="36" t="s">
        <v>16</v>
      </c>
      <c r="B12" s="32"/>
      <c r="C12" s="48">
        <v>160000</v>
      </c>
      <c r="D12" s="32"/>
      <c r="E12" s="39">
        <v>564270839</v>
      </c>
      <c r="F12" s="39"/>
      <c r="G12" s="39">
        <v>516037979</v>
      </c>
      <c r="H12" s="39"/>
      <c r="I12" s="39">
        <v>48232860</v>
      </c>
      <c r="J12" s="32"/>
      <c r="K12" s="48">
        <v>160000</v>
      </c>
      <c r="L12" s="32"/>
      <c r="M12" s="39">
        <v>564270839</v>
      </c>
      <c r="N12" s="39"/>
      <c r="O12" s="39">
        <v>516037979</v>
      </c>
      <c r="P12" s="39"/>
      <c r="Q12" s="39">
        <v>48232860</v>
      </c>
    </row>
    <row r="13" spans="1:17" ht="21">
      <c r="A13" s="36" t="s">
        <v>21</v>
      </c>
      <c r="B13" s="32"/>
      <c r="C13" s="48">
        <v>1190000</v>
      </c>
      <c r="D13" s="32"/>
      <c r="E13" s="39">
        <v>4291406131</v>
      </c>
      <c r="F13" s="39"/>
      <c r="G13" s="39">
        <v>3800196109</v>
      </c>
      <c r="H13" s="39"/>
      <c r="I13" s="39">
        <v>491210022</v>
      </c>
      <c r="J13" s="32"/>
      <c r="K13" s="48">
        <v>1190000</v>
      </c>
      <c r="L13" s="32"/>
      <c r="M13" s="39">
        <v>4291406131</v>
      </c>
      <c r="N13" s="39"/>
      <c r="O13" s="39">
        <v>3800196109</v>
      </c>
      <c r="P13" s="39"/>
      <c r="Q13" s="39">
        <v>491210022</v>
      </c>
    </row>
    <row r="14" spans="1:17" ht="21">
      <c r="A14" s="36" t="s">
        <v>22</v>
      </c>
      <c r="B14" s="32"/>
      <c r="C14" s="48">
        <v>15000</v>
      </c>
      <c r="D14" s="32"/>
      <c r="E14" s="39">
        <v>562372274</v>
      </c>
      <c r="F14" s="39"/>
      <c r="G14" s="39">
        <v>565099690</v>
      </c>
      <c r="H14" s="39"/>
      <c r="I14" s="39">
        <v>-2727416</v>
      </c>
      <c r="J14" s="32"/>
      <c r="K14" s="48">
        <v>15000</v>
      </c>
      <c r="L14" s="32"/>
      <c r="M14" s="39">
        <v>562372274</v>
      </c>
      <c r="N14" s="39"/>
      <c r="O14" s="39">
        <v>565099690</v>
      </c>
      <c r="P14" s="39"/>
      <c r="Q14" s="39">
        <v>-2727416</v>
      </c>
    </row>
    <row r="15" spans="1:17" ht="21">
      <c r="A15" s="36" t="s">
        <v>19</v>
      </c>
      <c r="B15" s="32"/>
      <c r="C15" s="48">
        <v>98000</v>
      </c>
      <c r="D15" s="32"/>
      <c r="E15" s="39">
        <v>224347369</v>
      </c>
      <c r="F15" s="39"/>
      <c r="G15" s="39">
        <v>229213867</v>
      </c>
      <c r="H15" s="39"/>
      <c r="I15" s="39">
        <v>-4866498</v>
      </c>
      <c r="J15" s="32"/>
      <c r="K15" s="48">
        <v>98000</v>
      </c>
      <c r="L15" s="32"/>
      <c r="M15" s="39">
        <v>224347369</v>
      </c>
      <c r="N15" s="39"/>
      <c r="O15" s="39">
        <v>229213867</v>
      </c>
      <c r="P15" s="39"/>
      <c r="Q15" s="39">
        <v>-4866498</v>
      </c>
    </row>
    <row r="16" spans="1:17" ht="21">
      <c r="A16" s="36" t="s">
        <v>25</v>
      </c>
      <c r="B16" s="32"/>
      <c r="C16" s="48">
        <v>670000</v>
      </c>
      <c r="D16" s="32"/>
      <c r="E16" s="39">
        <v>1958130736</v>
      </c>
      <c r="F16" s="39"/>
      <c r="G16" s="39">
        <v>1857323681</v>
      </c>
      <c r="H16" s="39"/>
      <c r="I16" s="39">
        <v>100807055</v>
      </c>
      <c r="J16" s="32"/>
      <c r="K16" s="48">
        <v>670000</v>
      </c>
      <c r="L16" s="32"/>
      <c r="M16" s="39">
        <v>1958130736</v>
      </c>
      <c r="N16" s="39"/>
      <c r="O16" s="39">
        <v>1857323681</v>
      </c>
      <c r="P16" s="39"/>
      <c r="Q16" s="39">
        <v>100807055</v>
      </c>
    </row>
    <row r="17" spans="1:17" ht="21">
      <c r="A17" s="43" t="s">
        <v>17</v>
      </c>
      <c r="B17" s="32"/>
      <c r="C17" s="48">
        <v>2600000</v>
      </c>
      <c r="D17" s="32"/>
      <c r="E17" s="44">
        <v>40571142703</v>
      </c>
      <c r="F17" s="39"/>
      <c r="G17" s="44">
        <v>33098825838</v>
      </c>
      <c r="H17" s="39"/>
      <c r="I17" s="44">
        <v>7472316865</v>
      </c>
      <c r="J17" s="32"/>
      <c r="K17" s="48">
        <v>2600000</v>
      </c>
      <c r="L17" s="32"/>
      <c r="M17" s="44">
        <v>40571142703</v>
      </c>
      <c r="N17" s="39"/>
      <c r="O17" s="44">
        <v>33098825838</v>
      </c>
      <c r="P17" s="39"/>
      <c r="Q17" s="44">
        <v>7472316865</v>
      </c>
    </row>
    <row r="18" spans="1:17" ht="21.75" thickBot="1">
      <c r="A18" s="36" t="s">
        <v>84</v>
      </c>
      <c r="B18" s="32"/>
      <c r="C18" s="32"/>
      <c r="D18" s="32"/>
      <c r="E18" s="46">
        <f>SUM(E8:E17)</f>
        <v>86570884930</v>
      </c>
      <c r="F18" s="32"/>
      <c r="G18" s="46">
        <f>SUM(G8:G17)</f>
        <v>75630254309</v>
      </c>
      <c r="H18" s="32"/>
      <c r="I18" s="46">
        <f>SUM(I8:I17)</f>
        <v>10940630621</v>
      </c>
      <c r="J18" s="32"/>
      <c r="K18" s="32"/>
      <c r="L18" s="32"/>
      <c r="M18" s="46">
        <f>SUM(M8:M17)</f>
        <v>86570884930</v>
      </c>
      <c r="N18" s="32"/>
      <c r="O18" s="46">
        <f>SUM(O8:O17)</f>
        <v>75630254309</v>
      </c>
      <c r="P18" s="32"/>
      <c r="Q18" s="46">
        <f>SUM(Q8:Q17)</f>
        <v>10940630621</v>
      </c>
    </row>
    <row r="19" spans="1:17" ht="15.7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="90" zoomScaleNormal="100" zoomScaleSheetLayoutView="90" workbookViewId="0">
      <selection activeCell="G24" sqref="G24"/>
    </sheetView>
  </sheetViews>
  <sheetFormatPr defaultRowHeight="15"/>
  <cols>
    <col min="1" max="1" width="27.28515625" style="1" bestFit="1" customWidth="1"/>
    <col min="2" max="2" width="1" style="1" customWidth="1"/>
    <col min="3" max="3" width="17.7109375" style="1" customWidth="1"/>
    <col min="4" max="4" width="1" style="1" customWidth="1"/>
    <col min="5" max="5" width="17.7109375" style="1" customWidth="1"/>
    <col min="6" max="6" width="1" style="1" customWidth="1"/>
    <col min="7" max="7" width="17.7109375" style="1" customWidth="1"/>
    <col min="8" max="8" width="1" style="1" customWidth="1"/>
    <col min="9" max="9" width="17.7109375" style="1" customWidth="1"/>
    <col min="10" max="10" width="1" style="1" customWidth="1"/>
    <col min="11" max="11" width="17.140625" style="1" customWidth="1"/>
    <col min="12" max="12" width="1" style="1" customWidth="1"/>
    <col min="13" max="13" width="17.7109375" style="1" customWidth="1"/>
    <col min="14" max="14" width="1" style="1" customWidth="1"/>
    <col min="15" max="15" width="17.7109375" style="1" customWidth="1"/>
    <col min="16" max="16" width="1" style="1" customWidth="1"/>
    <col min="17" max="17" width="17.7109375" style="1" customWidth="1"/>
    <col min="18" max="18" width="1" style="1" customWidth="1"/>
    <col min="19" max="19" width="17.7109375" style="1" customWidth="1"/>
    <col min="20" max="20" width="1" style="1" customWidth="1"/>
    <col min="21" max="21" width="17.140625" style="1" customWidth="1"/>
    <col min="22" max="22" width="1" style="1" customWidth="1"/>
    <col min="23" max="23" width="9.140625" style="1" customWidth="1"/>
    <col min="24" max="16384" width="9.140625" style="1"/>
  </cols>
  <sheetData>
    <row r="1" spans="1:21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30">
      <c r="A3" s="59" t="s">
        <v>71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25" customFormat="1" ht="36" customHeight="1">
      <c r="A6" s="61" t="s">
        <v>3</v>
      </c>
      <c r="B6" s="24"/>
      <c r="C6" s="62" t="s">
        <v>92</v>
      </c>
      <c r="D6" s="62" t="s">
        <v>72</v>
      </c>
      <c r="E6" s="62" t="s">
        <v>72</v>
      </c>
      <c r="F6" s="62" t="s">
        <v>72</v>
      </c>
      <c r="G6" s="62" t="s">
        <v>72</v>
      </c>
      <c r="H6" s="62" t="s">
        <v>72</v>
      </c>
      <c r="I6" s="62" t="s">
        <v>72</v>
      </c>
      <c r="J6" s="62" t="s">
        <v>72</v>
      </c>
      <c r="K6" s="62" t="s">
        <v>72</v>
      </c>
      <c r="L6" s="24"/>
      <c r="M6" s="62" t="s">
        <v>91</v>
      </c>
      <c r="N6" s="62" t="s">
        <v>73</v>
      </c>
      <c r="O6" s="62" t="s">
        <v>73</v>
      </c>
      <c r="P6" s="62" t="s">
        <v>73</v>
      </c>
      <c r="Q6" s="62" t="s">
        <v>73</v>
      </c>
      <c r="R6" s="62" t="s">
        <v>73</v>
      </c>
      <c r="S6" s="62" t="s">
        <v>73</v>
      </c>
      <c r="T6" s="62" t="s">
        <v>73</v>
      </c>
      <c r="U6" s="62" t="s">
        <v>73</v>
      </c>
    </row>
    <row r="7" spans="1:21" s="25" customFormat="1" ht="60">
      <c r="A7" s="62" t="s">
        <v>3</v>
      </c>
      <c r="B7" s="24"/>
      <c r="C7" s="50" t="s">
        <v>79</v>
      </c>
      <c r="D7" s="24"/>
      <c r="E7" s="62" t="s">
        <v>80</v>
      </c>
      <c r="F7" s="24"/>
      <c r="G7" s="62" t="s">
        <v>81</v>
      </c>
      <c r="H7" s="24"/>
      <c r="I7" s="62" t="s">
        <v>45</v>
      </c>
      <c r="J7" s="24"/>
      <c r="K7" s="62" t="s">
        <v>82</v>
      </c>
      <c r="L7" s="24"/>
      <c r="M7" s="50" t="s">
        <v>79</v>
      </c>
      <c r="N7" s="24"/>
      <c r="O7" s="62" t="s">
        <v>80</v>
      </c>
      <c r="P7" s="24"/>
      <c r="Q7" s="62" t="s">
        <v>81</v>
      </c>
      <c r="R7" s="24"/>
      <c r="S7" s="62" t="s">
        <v>45</v>
      </c>
      <c r="T7" s="24"/>
      <c r="U7" s="62" t="s">
        <v>82</v>
      </c>
    </row>
    <row r="8" spans="1:21" ht="21">
      <c r="A8" s="3" t="s">
        <v>23</v>
      </c>
      <c r="B8" s="2"/>
      <c r="C8" s="17">
        <v>0</v>
      </c>
      <c r="D8" s="2"/>
      <c r="E8" s="4">
        <v>1994497365</v>
      </c>
      <c r="F8" s="2"/>
      <c r="G8" s="4">
        <v>148681688</v>
      </c>
      <c r="H8" s="2"/>
      <c r="I8" s="4">
        <v>2143179053</v>
      </c>
      <c r="J8" s="2"/>
      <c r="K8" s="7">
        <v>3.3E-3</v>
      </c>
      <c r="L8" s="2"/>
      <c r="M8" s="17">
        <v>0</v>
      </c>
      <c r="N8" s="2"/>
      <c r="O8" s="4">
        <v>1994497365</v>
      </c>
      <c r="P8" s="2"/>
      <c r="Q8" s="4">
        <v>148681688</v>
      </c>
      <c r="R8" s="2"/>
      <c r="S8" s="4">
        <v>2143179053</v>
      </c>
      <c r="T8" s="2"/>
      <c r="U8" s="7">
        <v>3.3E-3</v>
      </c>
    </row>
    <row r="9" spans="1:21" ht="21">
      <c r="A9" s="3" t="s">
        <v>18</v>
      </c>
      <c r="B9" s="2"/>
      <c r="C9" s="17">
        <v>0</v>
      </c>
      <c r="D9" s="2"/>
      <c r="E9" s="4">
        <v>13520436112</v>
      </c>
      <c r="F9" s="2"/>
      <c r="G9" s="4">
        <v>1532949821</v>
      </c>
      <c r="H9" s="2"/>
      <c r="I9" s="4">
        <v>15053385933</v>
      </c>
      <c r="J9" s="2"/>
      <c r="K9" s="7">
        <v>2.3400000000000001E-2</v>
      </c>
      <c r="L9" s="2"/>
      <c r="M9" s="17">
        <v>0</v>
      </c>
      <c r="N9" s="2"/>
      <c r="O9" s="4">
        <v>13520436112</v>
      </c>
      <c r="P9" s="2"/>
      <c r="Q9" s="4">
        <v>1532949821</v>
      </c>
      <c r="R9" s="2"/>
      <c r="S9" s="4">
        <v>15053385933</v>
      </c>
      <c r="T9" s="2"/>
      <c r="U9" s="7">
        <v>2.3400000000000001E-2</v>
      </c>
    </row>
    <row r="10" spans="1:21" ht="21">
      <c r="A10" s="3" t="s">
        <v>24</v>
      </c>
      <c r="B10" s="2"/>
      <c r="C10" s="17">
        <v>0</v>
      </c>
      <c r="D10" s="2"/>
      <c r="E10" s="4">
        <v>7399296482</v>
      </c>
      <c r="F10" s="2"/>
      <c r="G10" s="4">
        <v>231965765</v>
      </c>
      <c r="H10" s="2"/>
      <c r="I10" s="4">
        <v>7631262247</v>
      </c>
      <c r="J10" s="2"/>
      <c r="K10" s="7">
        <v>1.18E-2</v>
      </c>
      <c r="L10" s="2"/>
      <c r="M10" s="17">
        <v>0</v>
      </c>
      <c r="N10" s="2"/>
      <c r="O10" s="4">
        <v>7399296482</v>
      </c>
      <c r="P10" s="2"/>
      <c r="Q10" s="4">
        <v>231965765</v>
      </c>
      <c r="R10" s="2"/>
      <c r="S10" s="4">
        <v>7631262247</v>
      </c>
      <c r="T10" s="2"/>
      <c r="U10" s="7">
        <v>1.18E-2</v>
      </c>
    </row>
    <row r="11" spans="1:21" ht="21">
      <c r="A11" s="3" t="s">
        <v>20</v>
      </c>
      <c r="B11" s="2"/>
      <c r="C11" s="17">
        <v>0</v>
      </c>
      <c r="D11" s="2"/>
      <c r="E11" s="4">
        <v>10239062957</v>
      </c>
      <c r="F11" s="2"/>
      <c r="G11" s="4">
        <v>922060459</v>
      </c>
      <c r="H11" s="2"/>
      <c r="I11" s="4">
        <v>11161123416</v>
      </c>
      <c r="J11" s="2"/>
      <c r="K11" s="7">
        <v>1.7299999999999999E-2</v>
      </c>
      <c r="L11" s="2"/>
      <c r="M11" s="17">
        <v>0</v>
      </c>
      <c r="N11" s="2"/>
      <c r="O11" s="4">
        <v>10239062957</v>
      </c>
      <c r="P11" s="2"/>
      <c r="Q11" s="4">
        <v>922060459</v>
      </c>
      <c r="R11" s="2"/>
      <c r="S11" s="4">
        <v>11161123416</v>
      </c>
      <c r="T11" s="2"/>
      <c r="U11" s="7">
        <v>1.7299999999999999E-2</v>
      </c>
    </row>
    <row r="12" spans="1:21" ht="21">
      <c r="A12" s="3" t="s">
        <v>16</v>
      </c>
      <c r="B12" s="2"/>
      <c r="C12" s="17">
        <v>0</v>
      </c>
      <c r="D12" s="2"/>
      <c r="E12" s="4">
        <v>30888211404</v>
      </c>
      <c r="F12" s="2"/>
      <c r="G12" s="4">
        <v>48232860</v>
      </c>
      <c r="H12" s="2"/>
      <c r="I12" s="4">
        <v>30936444264</v>
      </c>
      <c r="J12" s="2"/>
      <c r="K12" s="7">
        <v>4.8000000000000001E-2</v>
      </c>
      <c r="L12" s="2"/>
      <c r="M12" s="17">
        <v>0</v>
      </c>
      <c r="N12" s="2"/>
      <c r="O12" s="4">
        <v>30888211404</v>
      </c>
      <c r="P12" s="2"/>
      <c r="Q12" s="4">
        <v>48232860</v>
      </c>
      <c r="R12" s="2"/>
      <c r="S12" s="4">
        <v>30936444264</v>
      </c>
      <c r="T12" s="2"/>
      <c r="U12" s="7">
        <v>4.8000000000000001E-2</v>
      </c>
    </row>
    <row r="13" spans="1:21" ht="21">
      <c r="A13" s="3" t="s">
        <v>21</v>
      </c>
      <c r="B13" s="2"/>
      <c r="C13" s="17">
        <v>0</v>
      </c>
      <c r="D13" s="2"/>
      <c r="E13" s="4">
        <v>74537354271</v>
      </c>
      <c r="F13" s="2"/>
      <c r="G13" s="4">
        <v>491210022</v>
      </c>
      <c r="H13" s="2"/>
      <c r="I13" s="4">
        <v>75028564293</v>
      </c>
      <c r="J13" s="2"/>
      <c r="K13" s="7">
        <v>0.1164</v>
      </c>
      <c r="L13" s="2"/>
      <c r="M13" s="17">
        <v>0</v>
      </c>
      <c r="N13" s="2"/>
      <c r="O13" s="4">
        <v>74537354271</v>
      </c>
      <c r="P13" s="2"/>
      <c r="Q13" s="4">
        <v>491210022</v>
      </c>
      <c r="R13" s="2"/>
      <c r="S13" s="4">
        <v>75028564293</v>
      </c>
      <c r="T13" s="2"/>
      <c r="U13" s="7">
        <v>0.1164</v>
      </c>
    </row>
    <row r="14" spans="1:21" ht="21">
      <c r="A14" s="3" t="s">
        <v>22</v>
      </c>
      <c r="B14" s="2"/>
      <c r="C14" s="17">
        <v>0</v>
      </c>
      <c r="D14" s="2"/>
      <c r="E14" s="15">
        <v>-12259960165</v>
      </c>
      <c r="F14" s="15"/>
      <c r="G14" s="15">
        <v>-2727416</v>
      </c>
      <c r="H14" s="15"/>
      <c r="I14" s="15">
        <v>-12262687581</v>
      </c>
      <c r="J14" s="2"/>
      <c r="K14" s="49">
        <v>-1.9E-2</v>
      </c>
      <c r="L14" s="2"/>
      <c r="M14" s="17">
        <v>0</v>
      </c>
      <c r="N14" s="2"/>
      <c r="O14" s="15">
        <v>-12259960165</v>
      </c>
      <c r="P14" s="15"/>
      <c r="Q14" s="15">
        <v>-2727416</v>
      </c>
      <c r="R14" s="15"/>
      <c r="S14" s="15">
        <v>-12262687581</v>
      </c>
      <c r="T14" s="2"/>
      <c r="U14" s="49">
        <v>-1.9E-2</v>
      </c>
    </row>
    <row r="15" spans="1:21" ht="21">
      <c r="A15" s="3" t="s">
        <v>19</v>
      </c>
      <c r="B15" s="2"/>
      <c r="C15" s="17">
        <v>0</v>
      </c>
      <c r="D15" s="2"/>
      <c r="E15" s="15">
        <v>-708132410</v>
      </c>
      <c r="F15" s="15"/>
      <c r="G15" s="15">
        <v>-4866498</v>
      </c>
      <c r="H15" s="15"/>
      <c r="I15" s="15">
        <v>-712998908</v>
      </c>
      <c r="J15" s="2"/>
      <c r="K15" s="49">
        <v>-1.1000000000000001E-3</v>
      </c>
      <c r="L15" s="2"/>
      <c r="M15" s="17">
        <v>0</v>
      </c>
      <c r="N15" s="2"/>
      <c r="O15" s="15">
        <v>-708132410</v>
      </c>
      <c r="P15" s="15"/>
      <c r="Q15" s="15">
        <v>-4866498</v>
      </c>
      <c r="R15" s="15"/>
      <c r="S15" s="15">
        <v>-712998908</v>
      </c>
      <c r="T15" s="2"/>
      <c r="U15" s="49">
        <v>-1.1000000000000001E-3</v>
      </c>
    </row>
    <row r="16" spans="1:21" ht="21">
      <c r="A16" s="3" t="s">
        <v>25</v>
      </c>
      <c r="B16" s="2"/>
      <c r="C16" s="17">
        <v>0</v>
      </c>
      <c r="D16" s="2"/>
      <c r="E16" s="4">
        <v>5396728057</v>
      </c>
      <c r="F16" s="2"/>
      <c r="G16" s="4">
        <v>100807055</v>
      </c>
      <c r="H16" s="2"/>
      <c r="I16" s="4">
        <v>5497535112</v>
      </c>
      <c r="J16" s="2"/>
      <c r="K16" s="7">
        <v>8.5000000000000006E-3</v>
      </c>
      <c r="L16" s="2"/>
      <c r="M16" s="17">
        <v>0</v>
      </c>
      <c r="N16" s="2"/>
      <c r="O16" s="4">
        <v>5396728057</v>
      </c>
      <c r="P16" s="2"/>
      <c r="Q16" s="4">
        <v>100807055</v>
      </c>
      <c r="R16" s="2"/>
      <c r="S16" s="4">
        <v>5497535112</v>
      </c>
      <c r="T16" s="2"/>
      <c r="U16" s="7">
        <v>8.5000000000000006E-3</v>
      </c>
    </row>
    <row r="17" spans="1:21" ht="21">
      <c r="A17" s="5" t="s">
        <v>17</v>
      </c>
      <c r="B17" s="2"/>
      <c r="C17" s="22">
        <v>0</v>
      </c>
      <c r="D17" s="2"/>
      <c r="E17" s="6">
        <v>502423885105</v>
      </c>
      <c r="F17" s="2"/>
      <c r="G17" s="6">
        <v>7472316865</v>
      </c>
      <c r="H17" s="2"/>
      <c r="I17" s="6">
        <v>509896201970</v>
      </c>
      <c r="J17" s="2"/>
      <c r="K17" s="9">
        <v>0.79120000000000001</v>
      </c>
      <c r="L17" s="2"/>
      <c r="M17" s="22">
        <v>0</v>
      </c>
      <c r="N17" s="2"/>
      <c r="O17" s="6">
        <v>502423885105</v>
      </c>
      <c r="P17" s="2"/>
      <c r="Q17" s="6">
        <v>7472316865</v>
      </c>
      <c r="R17" s="2"/>
      <c r="S17" s="6">
        <v>509896201970</v>
      </c>
      <c r="T17" s="2"/>
      <c r="U17" s="9">
        <v>0.79120000000000001</v>
      </c>
    </row>
    <row r="18" spans="1:21" ht="21.75" thickBot="1">
      <c r="A18" s="3" t="s">
        <v>84</v>
      </c>
      <c r="B18" s="2"/>
      <c r="C18" s="18">
        <f>SUM(C8:C17)</f>
        <v>0</v>
      </c>
      <c r="D18" s="2"/>
      <c r="E18" s="11">
        <f>SUM(E8:E17)</f>
        <v>633431379178</v>
      </c>
      <c r="F18" s="2"/>
      <c r="G18" s="11">
        <f>SUM(G8:G17)</f>
        <v>10940630621</v>
      </c>
      <c r="H18" s="2"/>
      <c r="I18" s="11">
        <f>SUM(I8:I17)</f>
        <v>644372009799</v>
      </c>
      <c r="J18" s="2"/>
      <c r="K18" s="23">
        <f>SUM(K8:K17)</f>
        <v>0.99980000000000002</v>
      </c>
      <c r="L18" s="2"/>
      <c r="M18" s="18">
        <f>SUM(M8:M17)</f>
        <v>0</v>
      </c>
      <c r="N18" s="2"/>
      <c r="O18" s="11">
        <f>SUM(O8:O17)</f>
        <v>633431379178</v>
      </c>
      <c r="P18" s="2"/>
      <c r="Q18" s="11">
        <f>SUM(Q8:Q17)</f>
        <v>10940630621</v>
      </c>
      <c r="R18" s="2"/>
      <c r="S18" s="11">
        <f>SUM(S8:S17)</f>
        <v>644372009799</v>
      </c>
      <c r="T18" s="2"/>
      <c r="U18" s="23">
        <f>SUM(U8:U17)</f>
        <v>0.99980000000000002</v>
      </c>
    </row>
    <row r="19" spans="1:21" ht="19.5" thickTop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</sheetData>
  <mergeCells count="14">
    <mergeCell ref="A2:U2"/>
    <mergeCell ref="A3:U3"/>
    <mergeCell ref="A4:U4"/>
    <mergeCell ref="A6:A7"/>
    <mergeCell ref="E7"/>
    <mergeCell ref="G7"/>
    <mergeCell ref="I7"/>
    <mergeCell ref="S7"/>
    <mergeCell ref="U7"/>
    <mergeCell ref="M6:U6"/>
    <mergeCell ref="K7"/>
    <mergeCell ref="C6:K6"/>
    <mergeCell ref="O7"/>
    <mergeCell ref="Q7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V10"/>
  <sheetViews>
    <sheetView rightToLeft="1" view="pageBreakPreview" zoomScale="60" zoomScaleNormal="100" workbookViewId="0">
      <selection activeCell="C18" sqref="C18"/>
    </sheetView>
  </sheetViews>
  <sheetFormatPr defaultRowHeight="15"/>
  <cols>
    <col min="1" max="1" width="29.7109375" style="33" bestFit="1" customWidth="1"/>
    <col min="2" max="2" width="1" style="33" customWidth="1"/>
    <col min="3" max="3" width="18.42578125" style="33" customWidth="1"/>
    <col min="4" max="4" width="1" style="33" customWidth="1"/>
    <col min="5" max="5" width="18.85546875" style="33" customWidth="1"/>
    <col min="6" max="6" width="1" style="33" customWidth="1"/>
    <col min="7" max="7" width="16.28515625" style="33" bestFit="1" customWidth="1"/>
    <col min="8" max="8" width="1" style="33" customWidth="1"/>
    <col min="9" max="9" width="17.140625" style="33" customWidth="1"/>
    <col min="10" max="10" width="1" style="33" customWidth="1"/>
    <col min="11" max="11" width="18.42578125" style="33" customWidth="1"/>
    <col min="12" max="12" width="1" style="33" customWidth="1"/>
    <col min="13" max="13" width="19.140625" style="33" customWidth="1"/>
    <col min="14" max="14" width="1" style="33" customWidth="1"/>
    <col min="15" max="15" width="16.28515625" style="33" bestFit="1" customWidth="1"/>
    <col min="16" max="16" width="1" style="33" customWidth="1"/>
    <col min="17" max="17" width="17.140625" style="33" customWidth="1"/>
    <col min="18" max="18" width="1" style="33" customWidth="1"/>
    <col min="19" max="19" width="9.140625" style="33" customWidth="1"/>
    <col min="20" max="16384" width="9.140625" style="33"/>
  </cols>
  <sheetData>
    <row r="2" spans="1:22" ht="30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32"/>
      <c r="S2" s="32"/>
      <c r="T2" s="32"/>
      <c r="U2" s="32"/>
      <c r="V2" s="32"/>
    </row>
    <row r="3" spans="1:22" ht="30">
      <c r="A3" s="59" t="s">
        <v>71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32"/>
      <c r="S3" s="32"/>
      <c r="T3" s="32"/>
      <c r="U3" s="32"/>
      <c r="V3" s="32"/>
    </row>
    <row r="4" spans="1:22" ht="30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32"/>
      <c r="S4" s="32"/>
      <c r="T4" s="32"/>
      <c r="U4" s="32"/>
      <c r="V4" s="32"/>
    </row>
    <row r="5" spans="1:22" ht="18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22" ht="37.5" customHeight="1">
      <c r="A6" s="60" t="s">
        <v>74</v>
      </c>
      <c r="B6" s="32"/>
      <c r="C6" s="58" t="s">
        <v>90</v>
      </c>
      <c r="D6" s="58" t="s">
        <v>72</v>
      </c>
      <c r="E6" s="58" t="s">
        <v>72</v>
      </c>
      <c r="F6" s="58" t="s">
        <v>72</v>
      </c>
      <c r="G6" s="58" t="s">
        <v>72</v>
      </c>
      <c r="H6" s="58" t="s">
        <v>72</v>
      </c>
      <c r="I6" s="58" t="s">
        <v>72</v>
      </c>
      <c r="J6" s="32"/>
      <c r="K6" s="58" t="s">
        <v>91</v>
      </c>
      <c r="L6" s="58" t="s">
        <v>73</v>
      </c>
      <c r="M6" s="58" t="s">
        <v>73</v>
      </c>
      <c r="N6" s="58" t="s">
        <v>73</v>
      </c>
      <c r="O6" s="58" t="s">
        <v>73</v>
      </c>
      <c r="P6" s="58" t="s">
        <v>73</v>
      </c>
      <c r="Q6" s="58" t="s">
        <v>73</v>
      </c>
      <c r="R6" s="32"/>
      <c r="S6" s="32"/>
      <c r="T6" s="32"/>
      <c r="U6" s="32"/>
      <c r="V6" s="32"/>
    </row>
    <row r="7" spans="1:22" ht="51" customHeight="1">
      <c r="A7" s="58" t="s">
        <v>74</v>
      </c>
      <c r="B7" s="32"/>
      <c r="C7" s="65" t="s">
        <v>83</v>
      </c>
      <c r="D7" s="32"/>
      <c r="E7" s="65" t="s">
        <v>80</v>
      </c>
      <c r="F7" s="32"/>
      <c r="G7" s="64" t="s">
        <v>81</v>
      </c>
      <c r="H7" s="32"/>
      <c r="I7" s="64" t="s">
        <v>84</v>
      </c>
      <c r="J7" s="32"/>
      <c r="K7" s="65" t="s">
        <v>83</v>
      </c>
      <c r="L7" s="32"/>
      <c r="M7" s="65" t="s">
        <v>80</v>
      </c>
      <c r="N7" s="32"/>
      <c r="O7" s="64" t="s">
        <v>81</v>
      </c>
      <c r="P7" s="32"/>
      <c r="Q7" s="64" t="s">
        <v>84</v>
      </c>
      <c r="R7" s="32"/>
      <c r="S7" s="32"/>
      <c r="T7" s="32"/>
      <c r="U7" s="32"/>
      <c r="V7" s="32"/>
    </row>
    <row r="8" spans="1:22" ht="33.75" customHeight="1">
      <c r="A8" s="36" t="s">
        <v>35</v>
      </c>
      <c r="B8" s="32"/>
      <c r="C8" s="42">
        <v>0</v>
      </c>
      <c r="D8" s="32"/>
      <c r="E8" s="48">
        <v>9682975</v>
      </c>
      <c r="F8" s="32"/>
      <c r="G8" s="42">
        <v>0</v>
      </c>
      <c r="H8" s="32"/>
      <c r="I8" s="48">
        <v>9682975</v>
      </c>
      <c r="J8" s="32"/>
      <c r="K8" s="42">
        <v>0</v>
      </c>
      <c r="L8" s="32"/>
      <c r="M8" s="48">
        <v>9682975</v>
      </c>
      <c r="N8" s="32"/>
      <c r="O8" s="42">
        <v>0</v>
      </c>
      <c r="P8" s="32"/>
      <c r="Q8" s="48">
        <v>9682975</v>
      </c>
      <c r="R8" s="32"/>
      <c r="S8" s="32"/>
      <c r="T8" s="32"/>
      <c r="U8" s="32"/>
      <c r="V8" s="32"/>
    </row>
    <row r="9" spans="1:22" ht="33.75" customHeight="1" thickBot="1">
      <c r="A9" s="32" t="s">
        <v>84</v>
      </c>
      <c r="B9" s="32"/>
      <c r="C9" s="54">
        <f>SUM(C8)</f>
        <v>0</v>
      </c>
      <c r="D9" s="32"/>
      <c r="E9" s="52">
        <f>SUM(E8)</f>
        <v>9682975</v>
      </c>
      <c r="F9" s="32"/>
      <c r="G9" s="54">
        <f>SUM(G8)</f>
        <v>0</v>
      </c>
      <c r="H9" s="32"/>
      <c r="I9" s="52">
        <f>SUM(I8)</f>
        <v>9682975</v>
      </c>
      <c r="J9" s="32"/>
      <c r="K9" s="54">
        <f>SUM(K8)</f>
        <v>0</v>
      </c>
      <c r="L9" s="32"/>
      <c r="M9" s="52">
        <f>SUM(M8)</f>
        <v>9682975</v>
      </c>
      <c r="N9" s="32"/>
      <c r="O9" s="54">
        <f>SUM(O8)</f>
        <v>0</v>
      </c>
      <c r="P9" s="32"/>
      <c r="Q9" s="52">
        <f>SUM(Q8)</f>
        <v>9682975</v>
      </c>
      <c r="R9" s="32"/>
      <c r="S9" s="32"/>
      <c r="T9" s="32"/>
      <c r="U9" s="32"/>
      <c r="V9" s="32"/>
    </row>
    <row r="10" spans="1:22" ht="15.7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9"/>
  <sheetViews>
    <sheetView rightToLeft="1" view="pageBreakPreview" zoomScale="60" zoomScaleNormal="100" workbookViewId="0">
      <selection activeCell="AB20" sqref="AB20"/>
    </sheetView>
  </sheetViews>
  <sheetFormatPr defaultRowHeight="15"/>
  <cols>
    <col min="1" max="1" width="38" style="33" bestFit="1" customWidth="1"/>
    <col min="2" max="2" width="1" style="33" customWidth="1"/>
    <col min="3" max="3" width="24.140625" style="33" bestFit="1" customWidth="1"/>
    <col min="4" max="4" width="1" style="33" customWidth="1"/>
    <col min="5" max="5" width="15.7109375" style="33" bestFit="1" customWidth="1"/>
    <col min="6" max="6" width="1" style="33" customWidth="1"/>
    <col min="7" max="16384" width="9.140625" style="33"/>
  </cols>
  <sheetData>
    <row r="2" spans="1:9" ht="30">
      <c r="A2" s="59" t="s">
        <v>0</v>
      </c>
      <c r="B2" s="59"/>
      <c r="C2" s="59"/>
      <c r="D2" s="59"/>
      <c r="E2" s="59"/>
      <c r="F2" s="59"/>
    </row>
    <row r="3" spans="1:9" ht="30">
      <c r="A3" s="59" t="s">
        <v>71</v>
      </c>
      <c r="B3" s="59"/>
      <c r="C3" s="59"/>
      <c r="D3" s="59"/>
      <c r="E3" s="59"/>
      <c r="F3" s="59"/>
    </row>
    <row r="4" spans="1:9" ht="30">
      <c r="A4" s="59" t="s">
        <v>2</v>
      </c>
      <c r="B4" s="59"/>
      <c r="C4" s="59"/>
      <c r="D4" s="59"/>
      <c r="E4" s="59"/>
      <c r="F4" s="59"/>
      <c r="G4" s="32"/>
      <c r="H4" s="32"/>
      <c r="I4" s="32"/>
    </row>
    <row r="5" spans="1:9" ht="30">
      <c r="A5" s="59" t="s">
        <v>85</v>
      </c>
      <c r="B5" s="32"/>
      <c r="C5" s="58" t="s">
        <v>90</v>
      </c>
      <c r="D5" s="32"/>
      <c r="E5" s="58" t="s">
        <v>6</v>
      </c>
      <c r="F5" s="32"/>
      <c r="G5" s="32"/>
      <c r="H5" s="32"/>
      <c r="I5" s="32"/>
    </row>
    <row r="6" spans="1:9" ht="30">
      <c r="A6" s="59" t="s">
        <v>85</v>
      </c>
      <c r="B6" s="32"/>
      <c r="C6" s="58" t="s">
        <v>45</v>
      </c>
      <c r="D6" s="32"/>
      <c r="E6" s="58" t="s">
        <v>45</v>
      </c>
      <c r="F6" s="32"/>
      <c r="G6" s="32"/>
      <c r="H6" s="32"/>
      <c r="I6" s="32"/>
    </row>
    <row r="7" spans="1:9" ht="30" customHeight="1">
      <c r="A7" s="36" t="s">
        <v>85</v>
      </c>
      <c r="B7" s="32"/>
      <c r="C7" s="48">
        <v>47647959</v>
      </c>
      <c r="D7" s="32"/>
      <c r="E7" s="48">
        <v>47647959</v>
      </c>
      <c r="F7" s="32"/>
      <c r="G7" s="32"/>
      <c r="H7" s="32"/>
      <c r="I7" s="32"/>
    </row>
    <row r="8" spans="1:9" ht="30" customHeight="1" thickBot="1">
      <c r="A8" s="51" t="s">
        <v>84</v>
      </c>
      <c r="B8" s="32"/>
      <c r="C8" s="52">
        <v>47647959</v>
      </c>
      <c r="D8" s="32"/>
      <c r="E8" s="52">
        <v>47647959</v>
      </c>
      <c r="F8" s="32"/>
      <c r="G8" s="32"/>
      <c r="H8" s="32"/>
      <c r="I8" s="32"/>
    </row>
    <row r="9" spans="1:9" ht="15.75" thickTop="1"/>
  </sheetData>
  <mergeCells count="8">
    <mergeCell ref="A2:F2"/>
    <mergeCell ref="A3:F3"/>
    <mergeCell ref="A4:F4"/>
    <mergeCell ref="E6"/>
    <mergeCell ref="E5"/>
    <mergeCell ref="A5:A6"/>
    <mergeCell ref="C6"/>
    <mergeCell ref="C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rightToLeft="1" view="pageBreakPreview" zoomScale="60" zoomScaleNormal="100" workbookViewId="0">
      <selection activeCell="C6" sqref="C6"/>
    </sheetView>
  </sheetViews>
  <sheetFormatPr defaultRowHeight="15"/>
  <cols>
    <col min="1" max="1" width="24" style="1" bestFit="1" customWidth="1"/>
    <col min="2" max="2" width="1" style="1" customWidth="1"/>
    <col min="3" max="3" width="18" style="1" bestFit="1" customWidth="1"/>
    <col min="4" max="4" width="1" style="1" customWidth="1"/>
    <col min="5" max="5" width="19.42578125" style="1" customWidth="1"/>
    <col min="6" max="6" width="1" style="1" customWidth="1"/>
    <col min="7" max="7" width="16.7109375" style="1" customWidth="1"/>
    <col min="8" max="8" width="1" style="1" customWidth="1"/>
    <col min="9" max="9" width="9.140625" style="1" customWidth="1"/>
    <col min="10" max="16384" width="9.140625" style="1"/>
  </cols>
  <sheetData>
    <row r="1" spans="1:7" ht="18.75">
      <c r="A1" s="2"/>
      <c r="B1" s="2"/>
      <c r="C1" s="2"/>
      <c r="D1" s="2"/>
      <c r="E1" s="2"/>
      <c r="F1" s="2"/>
      <c r="G1" s="2"/>
    </row>
    <row r="2" spans="1:7" ht="30">
      <c r="A2" s="59" t="s">
        <v>0</v>
      </c>
      <c r="B2" s="59"/>
      <c r="C2" s="59"/>
      <c r="D2" s="59"/>
      <c r="E2" s="59"/>
      <c r="F2" s="59"/>
      <c r="G2" s="59"/>
    </row>
    <row r="3" spans="1:7" ht="30">
      <c r="A3" s="59" t="s">
        <v>71</v>
      </c>
      <c r="B3" s="59"/>
      <c r="C3" s="59"/>
      <c r="D3" s="59"/>
      <c r="E3" s="59"/>
      <c r="F3" s="59"/>
      <c r="G3" s="59"/>
    </row>
    <row r="4" spans="1:7" ht="30">
      <c r="A4" s="59" t="s">
        <v>2</v>
      </c>
      <c r="B4" s="59"/>
      <c r="C4" s="59"/>
      <c r="D4" s="59"/>
      <c r="E4" s="59"/>
      <c r="F4" s="59"/>
      <c r="G4" s="59"/>
    </row>
    <row r="5" spans="1:7" ht="18.75">
      <c r="A5" s="2"/>
      <c r="B5" s="2"/>
      <c r="C5" s="2"/>
      <c r="D5" s="2"/>
      <c r="E5" s="2"/>
      <c r="F5" s="2"/>
      <c r="G5" s="2"/>
    </row>
    <row r="6" spans="1:7" ht="24.75">
      <c r="A6" s="66" t="s">
        <v>74</v>
      </c>
      <c r="B6" s="53"/>
      <c r="C6" s="66" t="s">
        <v>45</v>
      </c>
      <c r="D6" s="53"/>
      <c r="E6" s="66" t="s">
        <v>82</v>
      </c>
      <c r="F6" s="53"/>
      <c r="G6" s="66" t="s">
        <v>93</v>
      </c>
    </row>
    <row r="7" spans="1:7" ht="27.75" customHeight="1">
      <c r="A7" s="3" t="s">
        <v>86</v>
      </c>
      <c r="B7" s="2"/>
      <c r="C7" s="15">
        <v>644372009799</v>
      </c>
      <c r="D7" s="2"/>
      <c r="E7" s="7">
        <v>0.99980000000000002</v>
      </c>
      <c r="F7" s="8"/>
      <c r="G7" s="7">
        <v>7.3800000000000004E-2</v>
      </c>
    </row>
    <row r="8" spans="1:7" ht="27.75" customHeight="1">
      <c r="A8" s="3" t="s">
        <v>87</v>
      </c>
      <c r="B8" s="2"/>
      <c r="C8" s="15">
        <v>9682975</v>
      </c>
      <c r="D8" s="2"/>
      <c r="E8" s="7">
        <v>0</v>
      </c>
      <c r="F8" s="8"/>
      <c r="G8" s="7">
        <v>0</v>
      </c>
    </row>
    <row r="9" spans="1:7" ht="27.75" customHeight="1" thickBot="1">
      <c r="A9" s="3" t="s">
        <v>84</v>
      </c>
      <c r="B9" s="2"/>
      <c r="C9" s="16">
        <f>SUM(C7:C8)</f>
        <v>644381692774</v>
      </c>
      <c r="D9" s="13"/>
      <c r="E9" s="12">
        <f>SUM(E7:E8)</f>
        <v>0.99980000000000002</v>
      </c>
      <c r="F9" s="14"/>
      <c r="G9" s="12">
        <f>SUM(G7:G8)</f>
        <v>7.3800000000000004E-2</v>
      </c>
    </row>
    <row r="10" spans="1:7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اوراق مشارکت</vt:lpstr>
      <vt:lpstr>سپرده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سایر درآمدها</vt:lpstr>
      <vt:lpstr>جمع درآمدها</vt:lpstr>
      <vt:lpstr>'اوراق مشارکت'!Print_Area</vt:lpstr>
      <vt:lpstr>'جمع درآمدها'!Print_Area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الهه سلیمانی‌نژاد</dc:creator>
  <cp:lastModifiedBy>الهه سلیمانی‌نژاد</cp:lastModifiedBy>
  <cp:lastPrinted>2022-03-30T03:55:34Z</cp:lastPrinted>
  <dcterms:created xsi:type="dcterms:W3CDTF">2022-03-27T05:16:13Z</dcterms:created>
  <dcterms:modified xsi:type="dcterms:W3CDTF">2022-03-30T04:23:29Z</dcterms:modified>
</cp:coreProperties>
</file>