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1\آبان\"/>
    </mc:Choice>
  </mc:AlternateContent>
  <xr:revisionPtr revIDLastSave="0" documentId="13_ncr:1_{F89D5E0E-D299-4F1C-AB38-C3ED0DD5E341}" xr6:coauthVersionLast="47" xr6:coauthVersionMax="47" xr10:uidLastSave="{00000000-0000-0000-0000-000000000000}"/>
  <bookViews>
    <workbookView xWindow="-120" yWindow="-120" windowWidth="29040" windowHeight="15840" tabRatio="952" xr2:uid="{00000000-000D-0000-FFFF-FFFF00000000}"/>
  </bookViews>
  <sheets>
    <sheet name="صفحه اول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G9" i="15"/>
  <c r="C9" i="15"/>
  <c r="E15" i="13"/>
  <c r="I15" i="13"/>
  <c r="E17" i="11"/>
  <c r="G17" i="11"/>
  <c r="I17" i="11"/>
  <c r="M17" i="11"/>
  <c r="O17" i="11"/>
  <c r="Q17" i="11"/>
  <c r="S17" i="11"/>
  <c r="U17" i="11"/>
  <c r="K17" i="11"/>
  <c r="E18" i="10"/>
  <c r="G18" i="10"/>
  <c r="I18" i="10"/>
  <c r="M18" i="10"/>
  <c r="O18" i="10"/>
  <c r="Q18" i="10"/>
  <c r="E18" i="9"/>
  <c r="G18" i="9"/>
  <c r="I18" i="9"/>
  <c r="M18" i="9"/>
  <c r="O18" i="9"/>
  <c r="Q18" i="9"/>
  <c r="O15" i="8"/>
  <c r="P15" i="8"/>
  <c r="Q15" i="8"/>
  <c r="R15" i="8"/>
  <c r="S15" i="8"/>
  <c r="S16" i="7"/>
  <c r="I16" i="7"/>
  <c r="J16" i="7"/>
  <c r="K16" i="7"/>
  <c r="L16" i="7"/>
  <c r="M16" i="7"/>
  <c r="N16" i="7"/>
  <c r="O16" i="7"/>
  <c r="P16" i="7"/>
  <c r="Q16" i="7"/>
  <c r="R16" i="7"/>
  <c r="A3" i="7"/>
  <c r="S21" i="6"/>
  <c r="K21" i="6"/>
  <c r="L21" i="6"/>
  <c r="M21" i="6"/>
  <c r="N21" i="6"/>
  <c r="O21" i="6"/>
  <c r="P21" i="6"/>
  <c r="Q21" i="6"/>
  <c r="R21" i="6"/>
  <c r="A4" i="6"/>
  <c r="A3" i="3" l="1"/>
  <c r="E18" i="1"/>
  <c r="G18" i="1"/>
  <c r="K18" i="1"/>
  <c r="O18" i="1"/>
  <c r="U18" i="1"/>
  <c r="W18" i="1"/>
</calcChain>
</file>

<file path=xl/sharedStrings.xml><?xml version="1.0" encoding="utf-8"?>
<sst xmlns="http://schemas.openxmlformats.org/spreadsheetml/2006/main" count="567" uniqueCount="141">
  <si>
    <t>صندوق سرمایه‌گذاری اختصاصی بازارگردانی گروه دی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</si>
  <si>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</si>
  <si>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</si>
  <si>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</si>
  <si>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</si>
  <si>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</si>
  <si>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</si>
  <si>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</si>
  <si>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</si>
  <si>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</si>
  <si>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</si>
  <si>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</si>
  <si>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</si>
  <si>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</si>
  <si>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</si>
  <si>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</si>
  <si>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سرمایه‌گذاری‌بوعلی‌</t>
  </si>
  <si>
    <t>بیمه  دی</t>
  </si>
  <si>
    <t>تولید نیروی برق دماوند</t>
  </si>
  <si>
    <t>کشت وصنعت شریف آباد</t>
  </si>
  <si>
    <t>مجتمع تولید گوشت مرغ ماهان</t>
  </si>
  <si>
    <t>خوراک‌  دام‌ پارس‌</t>
  </si>
  <si>
    <t>سرمایه گذاری کشاورزی کوثر</t>
  </si>
  <si>
    <t>نیروگاه زاگرس کوثر</t>
  </si>
  <si>
    <t>سرمایه گذاری آوا نوین</t>
  </si>
  <si>
    <t>گسترش‌صنایع‌وخدمات‌کشاورزی‌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</si>
  <si>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</si>
  <si>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</si>
  <si>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</si>
  <si>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</si>
  <si>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</si>
  <si>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</si>
  <si>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</si>
  <si>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</si>
  <si>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</si>
  <si>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</si>
  <si>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</si>
  <si>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</si>
  <si>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</si>
  <si>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</si>
  <si>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</si>
  <si>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</si>
  <si>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</si>
  <si>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</si>
  <si>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</si>
  <si>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</si>
  <si>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</si>
  <si>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</si>
  <si>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</si>
  <si>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103708200003</t>
  </si>
  <si>
    <t>حساب جاری</t>
  </si>
  <si>
    <t>1395/08/18</t>
  </si>
  <si>
    <t>203710018003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</si>
  <si>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</si>
  <si>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</si>
  <si>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</si>
  <si>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</si>
  <si>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</si>
  <si>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</si>
  <si>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</si>
  <si>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</si>
  <si>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</si>
  <si>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</si>
  <si>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</si>
  <si>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</si>
  <si>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</si>
  <si>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</si>
  <si>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</si>
  <si>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</si>
  <si>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</si>
  <si>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</si>
  <si>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</si>
  <si>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</si>
  <si>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</si>
  <si>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</si>
  <si>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</si>
  <si>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</si>
  <si>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</si>
  <si>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</si>
  <si>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</si>
  <si>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</si>
  <si>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</si>
  <si>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</si>
  <si>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</si>
  <si>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</si>
  <si>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</si>
  <si>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</si>
  <si>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1401/04/31</t>
  </si>
  <si>
    <t>1401/03/17</t>
  </si>
  <si>
    <t>1401/01/21</t>
  </si>
  <si>
    <t>1401/04/28</t>
  </si>
  <si>
    <t>1401/04/07</t>
  </si>
  <si>
    <t>1401/01/27</t>
  </si>
  <si>
    <t>1401/01/24</t>
  </si>
  <si>
    <t>1401/04/08</t>
  </si>
  <si>
    <t>1401/05/08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</si>
  <si>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</si>
  <si>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</si>
  <si>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</si>
  <si>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</si>
  <si>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</si>
  <si>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</si>
  <si>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</si>
  <si>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</si>
  <si>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</si>
  <si>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</si>
  <si>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</si>
  <si>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</si>
  <si>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</si>
  <si>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</si>
  <si>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</si>
  <si>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</si>
  <si>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</si>
  <si>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</si>
  <si>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</si>
  <si>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</si>
  <si>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برای  1401/08/30</t>
  </si>
  <si>
    <t>3.62</t>
  </si>
  <si>
    <t>15.48</t>
  </si>
  <si>
    <t>0.24</t>
  </si>
  <si>
    <t>0.81</t>
  </si>
  <si>
    <t>0.46</t>
  </si>
  <si>
    <t>0.56</t>
  </si>
  <si>
    <t>0.27</t>
  </si>
  <si>
    <t>0.00</t>
  </si>
  <si>
    <t>0.03</t>
  </si>
  <si>
    <t>11.08</t>
  </si>
  <si>
    <t>0.34</t>
  </si>
  <si>
    <t>0.68</t>
  </si>
  <si>
    <t>0.26</t>
  </si>
  <si>
    <t>0.21</t>
  </si>
  <si>
    <t>0.10</t>
  </si>
  <si>
    <t>0.11</t>
  </si>
  <si>
    <t>0.06</t>
  </si>
  <si>
    <t>0.19</t>
  </si>
  <si>
    <t>0.02</t>
  </si>
  <si>
    <t>46.2</t>
  </si>
  <si>
    <t>0.74</t>
  </si>
  <si>
    <t>.051</t>
  </si>
  <si>
    <t>5.92</t>
  </si>
  <si>
    <t>0203710018003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</si>
</sst>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Red]\(#,##0\);\-\ ;"/>
    <numFmt numFmtId="165" formatCode="#,##0.00\ ;[Red]\(#,##0.00\);\-\ "/>
    <numFmt numFmtId="166" formatCode="#,##0;[Red]#,##0"/>
  </numFmts>
  <fonts count="6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24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/>
    <xf numFmtId="164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" fillId="0" borderId="1" xfId="0" applyNumberFormat="1" applyFont="1" applyBorder="1"/>
    <xf numFmtId="49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/>
    <xf numFmtId="165" fontId="2" fillId="0" borderId="1" xfId="0" applyNumberFormat="1" applyFont="1" applyBorder="1"/>
    <xf numFmtId="16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15</xdr:row>
      <xdr:rowOff>104775</xdr:rowOff>
    </xdr:from>
    <xdr:to>
      <xdr:col>10</xdr:col>
      <xdr:colOff>590550</xdr:colOff>
      <xdr:row>22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05C4A1-270E-4EEE-AAD4-B67B50748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0999850" y="2962275"/>
          <a:ext cx="6076949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BB366-7DA8-4288-B3CB-151C213DD158}">
  <dimension ref="B24:K29"/>
  <sheetViews>
    <sheetView rightToLeft="1" tabSelected="1" workbookViewId="0">
      <selection activeCell="B30" sqref="B30"/>
    </sheetView>
  </sheetViews>
  <sheetFormatPr defaultRowHeight="15"/>
  <cols>
    <col min="1" max="1" width="1.140625" customWidth="1"/>
  </cols>
  <sheetData>
    <row r="24" spans="2:11">
      <c r="B24" s="27" t="s">
        <v>1</v>
      </c>
      <c r="C24" s="27"/>
      <c r="D24" s="27"/>
      <c r="E24" s="27"/>
      <c r="F24" s="27"/>
      <c r="G24" s="27"/>
      <c r="H24" s="27"/>
      <c r="I24" s="27"/>
      <c r="J24" s="27"/>
      <c r="K24" s="27"/>
    </row>
    <row r="25" spans="2:11"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2:11"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2:11">
      <c r="B27" s="27" t="s">
        <v>2</v>
      </c>
      <c r="C27" s="27"/>
      <c r="D27" s="27"/>
      <c r="E27" s="27"/>
      <c r="F27" s="27"/>
      <c r="G27" s="27"/>
      <c r="H27" s="27"/>
      <c r="I27" s="27"/>
      <c r="J27" s="27"/>
      <c r="K27" s="27"/>
    </row>
    <row r="28" spans="2:11"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2:11">
      <c r="B29" s="27"/>
      <c r="C29" s="27"/>
      <c r="D29" s="27"/>
      <c r="E29" s="27"/>
      <c r="F29" s="27"/>
      <c r="G29" s="27"/>
      <c r="H29" s="27"/>
      <c r="I29" s="27"/>
      <c r="J29" s="27"/>
      <c r="K29" s="27"/>
    </row>
  </sheetData>
  <mergeCells count="2">
    <mergeCell ref="B24:K26"/>
    <mergeCell ref="B27:K29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"/>
  <sheetViews>
    <sheetView rightToLeft="1" workbookViewId="0">
      <selection activeCell="G14" sqref="G14"/>
    </sheetView>
  </sheetViews>
  <sheetFormatPr defaultRowHeight="18.7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1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1">
      <c r="A4" s="25" t="s">
        <v>75</v>
      </c>
      <c r="C4" s="25" t="s">
        <v>73</v>
      </c>
      <c r="D4" s="25" t="s">
        <v>73</v>
      </c>
      <c r="E4" s="25" t="s">
        <v>73</v>
      </c>
      <c r="F4" s="25" t="s">
        <v>73</v>
      </c>
      <c r="G4" s="25" t="s">
        <v>73</v>
      </c>
      <c r="H4" s="25" t="s">
        <v>73</v>
      </c>
      <c r="I4" s="25" t="s">
        <v>73</v>
      </c>
      <c r="K4" s="25" t="s">
        <v>74</v>
      </c>
      <c r="L4" s="25" t="s">
        <v>74</v>
      </c>
      <c r="M4" s="25" t="s">
        <v>74</v>
      </c>
      <c r="N4" s="25" t="s">
        <v>74</v>
      </c>
      <c r="O4" s="25" t="s">
        <v>74</v>
      </c>
      <c r="P4" s="25" t="s">
        <v>74</v>
      </c>
      <c r="Q4" s="25" t="s">
        <v>74</v>
      </c>
    </row>
    <row r="5" spans="1:17" ht="21">
      <c r="A5" s="25" t="s">
        <v>75</v>
      </c>
      <c r="C5" s="25" t="s">
        <v>104</v>
      </c>
      <c r="E5" s="25" t="s">
        <v>101</v>
      </c>
      <c r="G5" s="25" t="s">
        <v>102</v>
      </c>
      <c r="I5" s="25" t="s">
        <v>105</v>
      </c>
      <c r="K5" s="25" t="s">
        <v>104</v>
      </c>
      <c r="M5" s="25" t="s">
        <v>101</v>
      </c>
      <c r="O5" s="25" t="s">
        <v>102</v>
      </c>
      <c r="Q5" s="25" t="s">
        <v>105</v>
      </c>
    </row>
    <row r="6" spans="1:17" ht="21">
      <c r="A6" s="2" t="s">
        <v>35</v>
      </c>
      <c r="C6" s="15">
        <v>0</v>
      </c>
      <c r="D6" s="13"/>
      <c r="E6" s="15">
        <v>0</v>
      </c>
      <c r="G6" s="3">
        <v>78233241</v>
      </c>
      <c r="I6" s="3">
        <v>78233241</v>
      </c>
      <c r="K6" s="15">
        <v>0</v>
      </c>
      <c r="L6" s="13"/>
      <c r="M6" s="15">
        <v>0</v>
      </c>
      <c r="O6" s="3">
        <v>78233241</v>
      </c>
      <c r="Q6" s="3">
        <v>78233241</v>
      </c>
    </row>
  </sheetData>
  <mergeCells count="14">
    <mergeCell ref="A1:Q1"/>
    <mergeCell ref="A2:Q2"/>
    <mergeCell ref="A3:Q3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6"/>
  <sheetViews>
    <sheetView rightToLeft="1" workbookViewId="0">
      <selection activeCell="P9" sqref="P9"/>
    </sheetView>
  </sheetViews>
  <sheetFormatPr defaultRowHeight="18.75"/>
  <cols>
    <col min="1" max="1" width="11.57031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1.7109375" style="1" customWidth="1"/>
    <col min="6" max="6" width="1" style="1" customWidth="1"/>
    <col min="7" max="7" width="11.28515625" style="1" customWidth="1"/>
    <col min="8" max="8" width="1" style="1" customWidth="1"/>
    <col min="9" max="9" width="20.42578125" style="1" customWidth="1"/>
    <col min="10" max="10" width="1" style="1" customWidth="1"/>
    <col min="11" max="11" width="14.5703125" style="1" customWidth="1"/>
    <col min="12" max="12" width="1" style="1" customWidth="1"/>
    <col min="13" max="13" width="9.140625" style="1" customWidth="1"/>
    <col min="14" max="16384" width="9.140625" style="1"/>
  </cols>
  <sheetData>
    <row r="1" spans="1:12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21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ht="2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>
      <c r="A4" s="26" t="s">
        <v>106</v>
      </c>
      <c r="B4" s="26" t="s">
        <v>106</v>
      </c>
      <c r="C4" s="26" t="s">
        <v>106</v>
      </c>
      <c r="D4" s="4"/>
      <c r="E4" s="26" t="s">
        <v>73</v>
      </c>
      <c r="F4" s="26" t="s">
        <v>73</v>
      </c>
      <c r="G4" s="26" t="s">
        <v>73</v>
      </c>
      <c r="H4" s="4"/>
      <c r="I4" s="26" t="s">
        <v>74</v>
      </c>
      <c r="J4" s="26" t="s">
        <v>74</v>
      </c>
      <c r="K4" s="26" t="s">
        <v>74</v>
      </c>
    </row>
    <row r="5" spans="1:12" ht="41.25" customHeight="1">
      <c r="A5" s="26" t="s">
        <v>107</v>
      </c>
      <c r="B5" s="4"/>
      <c r="C5" s="26" t="s">
        <v>42</v>
      </c>
      <c r="D5" s="4"/>
      <c r="E5" s="26" t="s">
        <v>108</v>
      </c>
      <c r="F5" s="4"/>
      <c r="G5" s="26" t="s">
        <v>109</v>
      </c>
      <c r="H5" s="4"/>
      <c r="I5" s="26" t="s">
        <v>108</v>
      </c>
      <c r="J5" s="4"/>
      <c r="K5" s="26" t="s">
        <v>109</v>
      </c>
    </row>
    <row r="6" spans="1:12" ht="21">
      <c r="A6" s="2" t="s">
        <v>48</v>
      </c>
      <c r="C6" s="1" t="s">
        <v>52</v>
      </c>
      <c r="E6" s="3">
        <v>24086509</v>
      </c>
      <c r="G6" s="1" t="s">
        <v>80</v>
      </c>
      <c r="I6" s="3">
        <v>484394017</v>
      </c>
      <c r="K6" s="1" t="s">
        <v>80</v>
      </c>
    </row>
    <row r="7" spans="1:12" ht="21">
      <c r="A7" s="2" t="s">
        <v>48</v>
      </c>
      <c r="C7" s="1" t="s">
        <v>54</v>
      </c>
      <c r="E7" s="3">
        <v>19942636105</v>
      </c>
      <c r="G7" s="1" t="s">
        <v>80</v>
      </c>
      <c r="I7" s="3">
        <v>41188344566</v>
      </c>
      <c r="K7" s="1" t="s">
        <v>80</v>
      </c>
    </row>
    <row r="8" spans="1:12" ht="21">
      <c r="A8" s="2" t="s">
        <v>48</v>
      </c>
      <c r="C8" s="1" t="s">
        <v>56</v>
      </c>
      <c r="E8" s="3">
        <v>43743</v>
      </c>
      <c r="G8" s="1" t="s">
        <v>80</v>
      </c>
      <c r="I8" s="3">
        <v>10005756</v>
      </c>
      <c r="K8" s="1" t="s">
        <v>80</v>
      </c>
    </row>
    <row r="9" spans="1:12" ht="21">
      <c r="A9" s="2" t="s">
        <v>48</v>
      </c>
      <c r="C9" s="1" t="s">
        <v>58</v>
      </c>
      <c r="E9" s="3">
        <v>534146581</v>
      </c>
      <c r="G9" s="1" t="s">
        <v>80</v>
      </c>
      <c r="I9" s="3">
        <v>4103677022</v>
      </c>
      <c r="K9" s="1" t="s">
        <v>80</v>
      </c>
    </row>
    <row r="10" spans="1:12" ht="21">
      <c r="A10" s="2" t="s">
        <v>48</v>
      </c>
      <c r="C10" s="1" t="s">
        <v>59</v>
      </c>
      <c r="E10" s="3">
        <v>209742568</v>
      </c>
      <c r="G10" s="1" t="s">
        <v>80</v>
      </c>
      <c r="I10" s="3">
        <v>822275198</v>
      </c>
      <c r="K10" s="1" t="s">
        <v>80</v>
      </c>
    </row>
    <row r="11" spans="1:12" ht="21">
      <c r="A11" s="2" t="s">
        <v>48</v>
      </c>
      <c r="C11" s="1" t="s">
        <v>60</v>
      </c>
      <c r="E11" s="3">
        <v>153522433</v>
      </c>
      <c r="G11" s="1" t="s">
        <v>80</v>
      </c>
      <c r="I11" s="3">
        <v>935469773</v>
      </c>
      <c r="K11" s="1" t="s">
        <v>80</v>
      </c>
    </row>
    <row r="12" spans="1:12" ht="21">
      <c r="A12" s="2" t="s">
        <v>48</v>
      </c>
      <c r="C12" s="1" t="s">
        <v>62</v>
      </c>
      <c r="E12" s="3">
        <v>78992062</v>
      </c>
      <c r="G12" s="1" t="s">
        <v>80</v>
      </c>
      <c r="I12" s="3">
        <v>568465049</v>
      </c>
      <c r="K12" s="1" t="s">
        <v>80</v>
      </c>
    </row>
    <row r="13" spans="1:12" ht="21">
      <c r="A13" s="2" t="s">
        <v>48</v>
      </c>
      <c r="C13" s="1" t="s">
        <v>63</v>
      </c>
      <c r="E13" s="3">
        <v>1645233</v>
      </c>
      <c r="G13" s="1" t="s">
        <v>80</v>
      </c>
      <c r="I13" s="3">
        <v>517252131</v>
      </c>
      <c r="K13" s="1" t="s">
        <v>80</v>
      </c>
    </row>
    <row r="14" spans="1:12" ht="21">
      <c r="A14" s="2" t="s">
        <v>48</v>
      </c>
      <c r="C14" s="1" t="s">
        <v>69</v>
      </c>
      <c r="E14" s="3">
        <v>15921430</v>
      </c>
      <c r="G14" s="1" t="s">
        <v>80</v>
      </c>
      <c r="I14" s="3">
        <v>86121267</v>
      </c>
      <c r="K14" s="1" t="s">
        <v>80</v>
      </c>
    </row>
    <row r="15" spans="1:12" ht="19.5" thickBot="1">
      <c r="E15" s="10">
        <f>SUM(E6:E14)</f>
        <v>20960736664</v>
      </c>
      <c r="I15" s="10">
        <f>SUM(I6:I14)</f>
        <v>48716004779</v>
      </c>
    </row>
    <row r="16" spans="1:12" ht="19.5" thickTop="1"/>
  </sheetData>
  <mergeCells count="12">
    <mergeCell ref="A1:K1"/>
    <mergeCell ref="A2:K2"/>
    <mergeCell ref="A3:L3"/>
    <mergeCell ref="I5"/>
    <mergeCell ref="K5"/>
    <mergeCell ref="I4:K4"/>
    <mergeCell ref="A5"/>
    <mergeCell ref="C5"/>
    <mergeCell ref="A4:C4"/>
    <mergeCell ref="E5"/>
    <mergeCell ref="G5"/>
    <mergeCell ref="E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workbookViewId="0">
      <selection activeCell="I12" sqref="I12"/>
    </sheetView>
  </sheetViews>
  <sheetFormatPr defaultRowHeight="18.75"/>
  <cols>
    <col min="1" max="1" width="35.7109375" style="1" bestFit="1" customWidth="1"/>
    <col min="2" max="2" width="1" style="1" customWidth="1"/>
    <col min="3" max="3" width="13.5703125" style="1" customWidth="1"/>
    <col min="4" max="4" width="1" style="1" customWidth="1"/>
    <col min="5" max="5" width="17.42578125" style="1" customWidth="1"/>
    <col min="6" max="6" width="1" style="1" customWidth="1"/>
    <col min="7" max="7" width="9.140625" style="1" customWidth="1"/>
    <col min="8" max="16384" width="9.140625" style="1"/>
  </cols>
  <sheetData>
    <row r="1" spans="1:5" ht="21">
      <c r="A1" s="25" t="s">
        <v>0</v>
      </c>
      <c r="B1" s="25"/>
      <c r="C1" s="25"/>
      <c r="D1" s="25"/>
      <c r="E1" s="25"/>
    </row>
    <row r="2" spans="1:5" ht="21">
      <c r="A2" s="25" t="s">
        <v>71</v>
      </c>
      <c r="B2" s="25"/>
      <c r="C2" s="25"/>
      <c r="D2" s="25"/>
      <c r="E2" s="25"/>
    </row>
    <row r="3" spans="1:5" ht="21">
      <c r="A3" s="25" t="s">
        <v>2</v>
      </c>
      <c r="B3" s="25"/>
      <c r="C3" s="25"/>
      <c r="D3" s="25"/>
      <c r="E3" s="25"/>
    </row>
    <row r="5" spans="1:5" ht="21">
      <c r="A5" s="25" t="s">
        <v>110</v>
      </c>
      <c r="C5" s="25" t="s">
        <v>73</v>
      </c>
      <c r="E5" s="25" t="s">
        <v>6</v>
      </c>
    </row>
    <row r="6" spans="1:5" ht="21">
      <c r="A6" s="25" t="s">
        <v>110</v>
      </c>
      <c r="C6" s="25" t="s">
        <v>45</v>
      </c>
      <c r="E6" s="25" t="s">
        <v>45</v>
      </c>
    </row>
    <row r="7" spans="1:5" ht="21">
      <c r="A7" s="2" t="s">
        <v>110</v>
      </c>
      <c r="C7" s="15">
        <v>0</v>
      </c>
      <c r="E7" s="3">
        <v>47647959</v>
      </c>
    </row>
    <row r="8" spans="1:5" ht="21">
      <c r="A8" s="2" t="s">
        <v>111</v>
      </c>
      <c r="C8" s="15">
        <v>0</v>
      </c>
      <c r="E8" s="15">
        <v>0</v>
      </c>
    </row>
    <row r="9" spans="1:5" ht="21">
      <c r="A9" s="2" t="s">
        <v>112</v>
      </c>
      <c r="C9" s="15">
        <v>0</v>
      </c>
      <c r="E9" s="15">
        <v>0</v>
      </c>
    </row>
    <row r="10" spans="1:5" ht="21.75" thickBot="1">
      <c r="A10" s="2" t="s">
        <v>80</v>
      </c>
      <c r="C10" s="21">
        <v>0</v>
      </c>
      <c r="E10" s="10">
        <v>47647959</v>
      </c>
    </row>
    <row r="11" spans="1:5" ht="19.5" thickTop="1"/>
  </sheetData>
  <mergeCells count="8">
    <mergeCell ref="A1:E1"/>
    <mergeCell ref="A2:E2"/>
    <mergeCell ref="A3:E3"/>
    <mergeCell ref="A5:A6"/>
    <mergeCell ref="C6"/>
    <mergeCell ref="C5"/>
    <mergeCell ref="E6"/>
    <mergeCell ref="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rightToLeft="1" workbookViewId="0">
      <selection activeCell="S16" sqref="S16"/>
    </sheetView>
  </sheetViews>
  <sheetFormatPr defaultRowHeight="18.75"/>
  <cols>
    <col min="1" max="1" width="24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 ht="21">
      <c r="A1" s="25" t="s">
        <v>0</v>
      </c>
      <c r="B1" s="25"/>
      <c r="C1" s="25"/>
      <c r="D1" s="25"/>
      <c r="E1" s="25"/>
      <c r="F1" s="25"/>
      <c r="G1" s="25"/>
    </row>
    <row r="2" spans="1:7" ht="21">
      <c r="A2" s="25" t="s">
        <v>71</v>
      </c>
      <c r="B2" s="25"/>
      <c r="C2" s="25"/>
      <c r="D2" s="25"/>
      <c r="E2" s="25"/>
      <c r="F2" s="25"/>
      <c r="G2" s="25"/>
    </row>
    <row r="3" spans="1:7" ht="21">
      <c r="A3" s="25" t="s">
        <v>2</v>
      </c>
      <c r="B3" s="25"/>
      <c r="C3" s="25"/>
      <c r="D3" s="25"/>
      <c r="E3" s="25"/>
      <c r="F3" s="25"/>
      <c r="G3" s="25"/>
    </row>
    <row r="5" spans="1:7" ht="21">
      <c r="A5" s="25" t="s">
        <v>75</v>
      </c>
      <c r="C5" s="25" t="s">
        <v>45</v>
      </c>
      <c r="E5" s="25" t="s">
        <v>103</v>
      </c>
      <c r="G5" s="25" t="s">
        <v>13</v>
      </c>
    </row>
    <row r="6" spans="1:7" ht="21">
      <c r="A6" s="2" t="s">
        <v>113</v>
      </c>
      <c r="C6" s="6">
        <v>-200075127272</v>
      </c>
      <c r="D6" s="6"/>
      <c r="E6" s="22">
        <v>110.11</v>
      </c>
      <c r="F6" s="22"/>
      <c r="G6" s="22">
        <v>-1.66</v>
      </c>
    </row>
    <row r="7" spans="1:7" ht="21">
      <c r="A7" s="2" t="s">
        <v>114</v>
      </c>
      <c r="C7" s="6">
        <v>78233241</v>
      </c>
      <c r="D7" s="6"/>
      <c r="E7" s="22">
        <v>-0.04</v>
      </c>
      <c r="F7" s="22"/>
      <c r="G7" s="22">
        <v>0</v>
      </c>
    </row>
    <row r="8" spans="1:7" ht="21">
      <c r="A8" s="2" t="s">
        <v>115</v>
      </c>
      <c r="C8" s="6">
        <v>20960736664</v>
      </c>
      <c r="D8" s="6"/>
      <c r="E8" s="22">
        <v>-11.54</v>
      </c>
      <c r="F8" s="22"/>
      <c r="G8" s="22">
        <v>0.17</v>
      </c>
    </row>
    <row r="9" spans="1:7" ht="19.5" thickBot="1">
      <c r="C9" s="11">
        <f>SUM(C6:C8)</f>
        <v>-179036157367</v>
      </c>
      <c r="E9" s="23">
        <f>SUM(E6:E8)</f>
        <v>98.53</v>
      </c>
      <c r="F9" s="22"/>
      <c r="G9" s="23">
        <f>SUM(G6:G8)</f>
        <v>-1.49</v>
      </c>
    </row>
    <row r="10" spans="1:7" ht="19.5" thickTop="1"/>
  </sheetData>
  <mergeCells count="7">
    <mergeCell ref="A5"/>
    <mergeCell ref="C5"/>
    <mergeCell ref="E5"/>
    <mergeCell ref="G5"/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rightToLeft="1" workbookViewId="0">
      <selection activeCell="I23" sqref="I23"/>
    </sheetView>
  </sheetViews>
  <sheetFormatPr defaultRowHeight="18.75"/>
  <cols>
    <col min="1" max="1" width="27.28515625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19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1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2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1">
      <c r="A3" s="25" t="s">
        <v>116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>
      <c r="A4" s="26" t="s">
        <v>3</v>
      </c>
      <c r="B4" s="5"/>
      <c r="C4" s="26" t="s">
        <v>4</v>
      </c>
      <c r="D4" s="26" t="s">
        <v>4</v>
      </c>
      <c r="E4" s="26" t="s">
        <v>4</v>
      </c>
      <c r="F4" s="26" t="s">
        <v>4</v>
      </c>
      <c r="G4" s="26" t="s">
        <v>4</v>
      </c>
      <c r="H4" s="5"/>
      <c r="I4" s="26" t="s">
        <v>5</v>
      </c>
      <c r="J4" s="26" t="s">
        <v>5</v>
      </c>
      <c r="K4" s="26" t="s">
        <v>5</v>
      </c>
      <c r="L4" s="26" t="s">
        <v>5</v>
      </c>
      <c r="M4" s="26" t="s">
        <v>5</v>
      </c>
      <c r="N4" s="26" t="s">
        <v>5</v>
      </c>
      <c r="O4" s="26" t="s">
        <v>5</v>
      </c>
      <c r="P4" s="5"/>
      <c r="Q4" s="26" t="s">
        <v>6</v>
      </c>
      <c r="R4" s="26" t="s">
        <v>6</v>
      </c>
      <c r="S4" s="26" t="s">
        <v>6</v>
      </c>
      <c r="T4" s="26" t="s">
        <v>6</v>
      </c>
      <c r="U4" s="26" t="s">
        <v>6</v>
      </c>
      <c r="V4" s="26" t="s">
        <v>6</v>
      </c>
      <c r="W4" s="26" t="s">
        <v>6</v>
      </c>
      <c r="X4" s="26" t="s">
        <v>6</v>
      </c>
      <c r="Y4" s="26" t="s">
        <v>6</v>
      </c>
    </row>
    <row r="5" spans="1:25">
      <c r="A5" s="26" t="s">
        <v>3</v>
      </c>
      <c r="B5" s="5"/>
      <c r="C5" s="26" t="s">
        <v>7</v>
      </c>
      <c r="D5" s="5"/>
      <c r="E5" s="26" t="s">
        <v>8</v>
      </c>
      <c r="F5" s="5"/>
      <c r="G5" s="26" t="s">
        <v>9</v>
      </c>
      <c r="H5" s="5"/>
      <c r="I5" s="26" t="s">
        <v>10</v>
      </c>
      <c r="J5" s="26" t="s">
        <v>10</v>
      </c>
      <c r="K5" s="26" t="s">
        <v>10</v>
      </c>
      <c r="L5" s="5"/>
      <c r="M5" s="26" t="s">
        <v>11</v>
      </c>
      <c r="N5" s="26" t="s">
        <v>11</v>
      </c>
      <c r="O5" s="26" t="s">
        <v>11</v>
      </c>
      <c r="P5" s="5"/>
      <c r="Q5" s="26" t="s">
        <v>7</v>
      </c>
      <c r="R5" s="5"/>
      <c r="S5" s="26" t="s">
        <v>12</v>
      </c>
      <c r="T5" s="5"/>
      <c r="U5" s="26" t="s">
        <v>8</v>
      </c>
      <c r="V5" s="5"/>
      <c r="W5" s="26" t="s">
        <v>9</v>
      </c>
      <c r="X5" s="5"/>
      <c r="Y5" s="26" t="s">
        <v>13</v>
      </c>
    </row>
    <row r="6" spans="1:25">
      <c r="A6" s="26" t="s">
        <v>3</v>
      </c>
      <c r="B6" s="5"/>
      <c r="C6" s="26" t="s">
        <v>7</v>
      </c>
      <c r="D6" s="5"/>
      <c r="E6" s="26" t="s">
        <v>8</v>
      </c>
      <c r="F6" s="5"/>
      <c r="G6" s="26" t="s">
        <v>9</v>
      </c>
      <c r="H6" s="5"/>
      <c r="I6" s="26" t="s">
        <v>7</v>
      </c>
      <c r="J6" s="5"/>
      <c r="K6" s="26" t="s">
        <v>8</v>
      </c>
      <c r="L6" s="5"/>
      <c r="M6" s="26" t="s">
        <v>7</v>
      </c>
      <c r="N6" s="5"/>
      <c r="O6" s="26" t="s">
        <v>14</v>
      </c>
      <c r="P6" s="5"/>
      <c r="Q6" s="26" t="s">
        <v>7</v>
      </c>
      <c r="R6" s="5"/>
      <c r="S6" s="26" t="s">
        <v>12</v>
      </c>
      <c r="T6" s="5"/>
      <c r="U6" s="26" t="s">
        <v>8</v>
      </c>
      <c r="V6" s="5"/>
      <c r="W6" s="26" t="s">
        <v>9</v>
      </c>
      <c r="X6" s="5"/>
      <c r="Y6" s="26" t="s">
        <v>13</v>
      </c>
    </row>
    <row r="7" spans="1:25" ht="21">
      <c r="A7" s="2" t="s">
        <v>15</v>
      </c>
      <c r="C7" s="9">
        <v>7657763447</v>
      </c>
      <c r="D7" s="9"/>
      <c r="E7" s="9">
        <v>10023232177472</v>
      </c>
      <c r="F7" s="9"/>
      <c r="G7" s="9">
        <v>4920199700579.7197</v>
      </c>
      <c r="I7" s="6">
        <v>1283521058</v>
      </c>
      <c r="J7" s="6"/>
      <c r="K7" s="6">
        <v>810741977749</v>
      </c>
      <c r="L7" s="6"/>
      <c r="M7" s="6">
        <v>-160000000</v>
      </c>
      <c r="N7" s="6"/>
      <c r="O7" s="6">
        <v>101522788569</v>
      </c>
      <c r="Q7" s="9">
        <v>8781284505</v>
      </c>
      <c r="R7" s="9"/>
      <c r="S7" s="9">
        <v>634</v>
      </c>
      <c r="T7" s="9"/>
      <c r="U7" s="9">
        <v>10633239011539</v>
      </c>
      <c r="V7" s="9"/>
      <c r="W7" s="9">
        <v>5563103202044.1104</v>
      </c>
      <c r="Y7" s="18" t="s">
        <v>136</v>
      </c>
    </row>
    <row r="8" spans="1:25" ht="21">
      <c r="A8" s="2" t="s">
        <v>16</v>
      </c>
      <c r="C8" s="9">
        <v>298359884</v>
      </c>
      <c r="D8" s="9"/>
      <c r="E8" s="9">
        <v>848533420340</v>
      </c>
      <c r="F8" s="9"/>
      <c r="G8" s="9">
        <v>681830469426.422</v>
      </c>
      <c r="I8" s="6">
        <v>2427000</v>
      </c>
      <c r="J8" s="6"/>
      <c r="K8" s="6">
        <v>5623065661</v>
      </c>
      <c r="L8" s="6"/>
      <c r="M8" s="6">
        <v>-1050000</v>
      </c>
      <c r="N8" s="6"/>
      <c r="O8" s="6">
        <v>2508841869</v>
      </c>
      <c r="Q8" s="9">
        <v>299736884</v>
      </c>
      <c r="R8" s="9"/>
      <c r="S8" s="9">
        <v>2395</v>
      </c>
      <c r="T8" s="9"/>
      <c r="U8" s="9">
        <v>851171175406</v>
      </c>
      <c r="V8" s="9"/>
      <c r="W8" s="9">
        <v>717324256103.74304</v>
      </c>
      <c r="Y8" s="18" t="s">
        <v>139</v>
      </c>
    </row>
    <row r="9" spans="1:25" ht="21">
      <c r="A9" s="2" t="s">
        <v>17</v>
      </c>
      <c r="C9" s="9">
        <v>116211233</v>
      </c>
      <c r="D9" s="9"/>
      <c r="E9" s="9">
        <v>811105320453</v>
      </c>
      <c r="F9" s="9"/>
      <c r="G9" s="9">
        <v>433370709311.617</v>
      </c>
      <c r="I9" s="7">
        <v>0</v>
      </c>
      <c r="J9" s="8"/>
      <c r="K9" s="7">
        <v>0</v>
      </c>
      <c r="L9" s="8"/>
      <c r="M9" s="7">
        <v>0</v>
      </c>
      <c r="N9" s="8"/>
      <c r="O9" s="7">
        <v>0</v>
      </c>
      <c r="Q9" s="9">
        <v>116211233</v>
      </c>
      <c r="R9" s="9"/>
      <c r="S9" s="9">
        <v>3752</v>
      </c>
      <c r="T9" s="9"/>
      <c r="U9" s="9">
        <v>811105320453</v>
      </c>
      <c r="V9" s="9"/>
      <c r="W9" s="9">
        <v>435693167560.87598</v>
      </c>
      <c r="Y9" s="18" t="s">
        <v>117</v>
      </c>
    </row>
    <row r="10" spans="1:25" ht="21">
      <c r="A10" s="2" t="s">
        <v>18</v>
      </c>
      <c r="C10" s="9">
        <v>108566287</v>
      </c>
      <c r="D10" s="9"/>
      <c r="E10" s="9">
        <v>2659888037293</v>
      </c>
      <c r="F10" s="9"/>
      <c r="G10" s="9">
        <v>2060106918049.5</v>
      </c>
      <c r="I10" s="6">
        <v>1463000</v>
      </c>
      <c r="J10" s="6"/>
      <c r="K10" s="6">
        <v>26655358123</v>
      </c>
      <c r="L10" s="6"/>
      <c r="M10" s="6">
        <v>-1040000</v>
      </c>
      <c r="N10" s="6"/>
      <c r="O10" s="6">
        <v>18772672014</v>
      </c>
      <c r="Q10" s="9">
        <v>108989287</v>
      </c>
      <c r="R10" s="9"/>
      <c r="S10" s="9">
        <v>17110</v>
      </c>
      <c r="T10" s="9"/>
      <c r="U10" s="9">
        <v>2661085476300</v>
      </c>
      <c r="V10" s="9"/>
      <c r="W10" s="9">
        <v>1863389447477.5701</v>
      </c>
      <c r="Y10" s="18" t="s">
        <v>118</v>
      </c>
    </row>
    <row r="11" spans="1:25" ht="21">
      <c r="A11" s="2" t="s">
        <v>19</v>
      </c>
      <c r="C11" s="9">
        <v>23799066</v>
      </c>
      <c r="D11" s="9"/>
      <c r="E11" s="9">
        <v>98986389414</v>
      </c>
      <c r="F11" s="9"/>
      <c r="G11" s="9">
        <v>76836342211.492996</v>
      </c>
      <c r="I11" s="7">
        <v>0</v>
      </c>
      <c r="J11" s="8"/>
      <c r="K11" s="7">
        <v>0</v>
      </c>
      <c r="L11" s="8"/>
      <c r="M11" s="7">
        <v>0</v>
      </c>
      <c r="N11" s="8"/>
      <c r="O11" s="7">
        <v>0</v>
      </c>
      <c r="Q11" s="9">
        <v>23799066</v>
      </c>
      <c r="R11" s="9"/>
      <c r="S11" s="9">
        <v>3537</v>
      </c>
      <c r="T11" s="9"/>
      <c r="U11" s="9">
        <v>98986389414</v>
      </c>
      <c r="V11" s="9"/>
      <c r="W11" s="9">
        <v>84113321696.704102</v>
      </c>
      <c r="Y11" s="18" t="s">
        <v>137</v>
      </c>
    </row>
    <row r="12" spans="1:25" ht="21">
      <c r="A12" s="2" t="s">
        <v>20</v>
      </c>
      <c r="C12" s="9">
        <v>4242399</v>
      </c>
      <c r="D12" s="9"/>
      <c r="E12" s="9">
        <v>35040597439</v>
      </c>
      <c r="F12" s="9"/>
      <c r="G12" s="9">
        <v>25350265165.024799</v>
      </c>
      <c r="I12" s="7">
        <v>0</v>
      </c>
      <c r="J12" s="8"/>
      <c r="K12" s="7">
        <v>0</v>
      </c>
      <c r="L12" s="8"/>
      <c r="M12" s="7">
        <v>0</v>
      </c>
      <c r="N12" s="8"/>
      <c r="O12" s="7">
        <v>0</v>
      </c>
      <c r="Q12" s="9">
        <v>4242399</v>
      </c>
      <c r="R12" s="9"/>
      <c r="S12" s="9">
        <v>6780</v>
      </c>
      <c r="T12" s="9"/>
      <c r="U12" s="9">
        <v>35040597439</v>
      </c>
      <c r="V12" s="9"/>
      <c r="W12" s="9">
        <v>28741604986.4328</v>
      </c>
      <c r="Y12" s="18" t="s">
        <v>119</v>
      </c>
    </row>
    <row r="13" spans="1:25" ht="21">
      <c r="A13" s="2" t="s">
        <v>21</v>
      </c>
      <c r="C13" s="9">
        <v>1745067</v>
      </c>
      <c r="D13" s="9"/>
      <c r="E13" s="9">
        <v>82111851203</v>
      </c>
      <c r="F13" s="9"/>
      <c r="G13" s="9">
        <v>58920999911.4132</v>
      </c>
      <c r="I13" s="7">
        <v>0</v>
      </c>
      <c r="J13" s="8"/>
      <c r="K13" s="7">
        <v>0</v>
      </c>
      <c r="L13" s="8"/>
      <c r="M13" s="7">
        <v>0</v>
      </c>
      <c r="N13" s="8"/>
      <c r="O13" s="7">
        <v>0</v>
      </c>
      <c r="Q13" s="9">
        <v>1745067</v>
      </c>
      <c r="R13" s="9"/>
      <c r="S13" s="9">
        <v>35260</v>
      </c>
      <c r="T13" s="9"/>
      <c r="U13" s="9">
        <v>82111851203</v>
      </c>
      <c r="V13" s="9"/>
      <c r="W13" s="9">
        <v>61484298812.560799</v>
      </c>
      <c r="Y13" s="18" t="s">
        <v>138</v>
      </c>
    </row>
    <row r="14" spans="1:25" ht="21">
      <c r="A14" s="2" t="s">
        <v>22</v>
      </c>
      <c r="C14" s="9">
        <v>7614433</v>
      </c>
      <c r="D14" s="9"/>
      <c r="E14" s="9">
        <v>125755361204</v>
      </c>
      <c r="F14" s="9"/>
      <c r="G14" s="9">
        <v>84608143863.830399</v>
      </c>
      <c r="I14" s="7">
        <v>0</v>
      </c>
      <c r="J14" s="8"/>
      <c r="K14" s="7">
        <v>0</v>
      </c>
      <c r="L14" s="8"/>
      <c r="M14" s="7">
        <v>0</v>
      </c>
      <c r="N14" s="8"/>
      <c r="O14" s="7">
        <v>0</v>
      </c>
      <c r="Q14" s="9">
        <v>7614433</v>
      </c>
      <c r="R14" s="9"/>
      <c r="S14" s="9">
        <v>12760</v>
      </c>
      <c r="T14" s="9"/>
      <c r="U14" s="9">
        <v>125755361204</v>
      </c>
      <c r="V14" s="9"/>
      <c r="W14" s="9">
        <v>97086323354.5392</v>
      </c>
      <c r="Y14" s="18" t="s">
        <v>120</v>
      </c>
    </row>
    <row r="15" spans="1:25" ht="21">
      <c r="A15" s="2" t="s">
        <v>23</v>
      </c>
      <c r="C15" s="9">
        <v>14571408</v>
      </c>
      <c r="D15" s="9"/>
      <c r="E15" s="9">
        <v>69821309473</v>
      </c>
      <c r="F15" s="9"/>
      <c r="G15" s="9">
        <v>49199367673.399696</v>
      </c>
      <c r="I15" s="7">
        <v>0</v>
      </c>
      <c r="J15" s="8"/>
      <c r="K15" s="7">
        <v>0</v>
      </c>
      <c r="L15" s="8"/>
      <c r="M15" s="7">
        <v>0</v>
      </c>
      <c r="N15" s="8"/>
      <c r="O15" s="7">
        <v>0</v>
      </c>
      <c r="Q15" s="9">
        <v>14571408</v>
      </c>
      <c r="R15" s="9"/>
      <c r="S15" s="9">
        <v>3790</v>
      </c>
      <c r="T15" s="9"/>
      <c r="U15" s="9">
        <v>69821309473</v>
      </c>
      <c r="V15" s="9"/>
      <c r="W15" s="9">
        <v>55183664836.396797</v>
      </c>
      <c r="Y15" s="18" t="s">
        <v>121</v>
      </c>
    </row>
    <row r="16" spans="1:25" ht="21">
      <c r="A16" s="2" t="s">
        <v>24</v>
      </c>
      <c r="C16" s="9">
        <v>27974727</v>
      </c>
      <c r="D16" s="9"/>
      <c r="E16" s="9">
        <v>82356107415</v>
      </c>
      <c r="F16" s="9"/>
      <c r="G16" s="9">
        <v>62531903906.132797</v>
      </c>
      <c r="I16" s="7">
        <v>0</v>
      </c>
      <c r="J16" s="8"/>
      <c r="K16" s="7">
        <v>0</v>
      </c>
      <c r="L16" s="8"/>
      <c r="M16" s="7">
        <v>0</v>
      </c>
      <c r="N16" s="8"/>
      <c r="O16" s="7">
        <v>0</v>
      </c>
      <c r="Q16" s="9">
        <v>27974727</v>
      </c>
      <c r="R16" s="9"/>
      <c r="S16" s="9">
        <v>2396</v>
      </c>
      <c r="T16" s="9"/>
      <c r="U16" s="9">
        <v>82356107415</v>
      </c>
      <c r="V16" s="9"/>
      <c r="W16" s="9">
        <v>66976505033.122101</v>
      </c>
      <c r="Y16" s="18" t="s">
        <v>122</v>
      </c>
    </row>
    <row r="17" spans="1:25" ht="21">
      <c r="A17" s="2" t="s">
        <v>25</v>
      </c>
      <c r="C17" s="9">
        <v>1736320</v>
      </c>
      <c r="D17" s="9"/>
      <c r="E17" s="9">
        <v>63656865214</v>
      </c>
      <c r="F17" s="9"/>
      <c r="G17" s="9">
        <v>32756807491.584</v>
      </c>
      <c r="I17" s="7">
        <v>0</v>
      </c>
      <c r="J17" s="8"/>
      <c r="K17" s="7">
        <v>0</v>
      </c>
      <c r="L17" s="8"/>
      <c r="M17" s="7">
        <v>0</v>
      </c>
      <c r="N17" s="8"/>
      <c r="O17" s="7">
        <v>0</v>
      </c>
      <c r="Q17" s="9">
        <v>1736320</v>
      </c>
      <c r="R17" s="9"/>
      <c r="S17" s="9">
        <v>18880</v>
      </c>
      <c r="T17" s="9"/>
      <c r="U17" s="9">
        <v>63656865214</v>
      </c>
      <c r="V17" s="9"/>
      <c r="W17" s="9">
        <v>32756807491.584</v>
      </c>
      <c r="Y17" s="18" t="s">
        <v>123</v>
      </c>
    </row>
    <row r="18" spans="1:25" ht="19.5" thickBot="1">
      <c r="E18" s="10">
        <f>SUM(E7:E17)</f>
        <v>14900487436920</v>
      </c>
      <c r="G18" s="10">
        <f>SUM(G7:G17)</f>
        <v>8485711627590.1357</v>
      </c>
      <c r="K18" s="11">
        <f>SUM(K7:K17)</f>
        <v>843020401533</v>
      </c>
      <c r="O18" s="11">
        <f>SUM(O7:O17)</f>
        <v>122804302452</v>
      </c>
      <c r="Q18" s="9"/>
      <c r="R18" s="9"/>
      <c r="S18" s="9"/>
      <c r="T18" s="9"/>
      <c r="U18" s="12">
        <f>SUM(U7:U17)</f>
        <v>15514329465060</v>
      </c>
      <c r="V18" s="9"/>
      <c r="W18" s="12">
        <f>SUM(W7:W17)</f>
        <v>9005852599397.6406</v>
      </c>
      <c r="Y18" s="19"/>
    </row>
    <row r="19" spans="1:25" ht="19.5" thickTop="1"/>
  </sheetData>
  <mergeCells count="21">
    <mergeCell ref="A4:A6"/>
    <mergeCell ref="C5:C6"/>
    <mergeCell ref="E5:E6"/>
    <mergeCell ref="G5:G6"/>
    <mergeCell ref="C4:G4"/>
    <mergeCell ref="A1:Y1"/>
    <mergeCell ref="A2:Y2"/>
    <mergeCell ref="A3:Y3"/>
    <mergeCell ref="Y5:Y6"/>
    <mergeCell ref="Q4:Y4"/>
    <mergeCell ref="I4:O4"/>
    <mergeCell ref="Q5:Q6"/>
    <mergeCell ref="S5:S6"/>
    <mergeCell ref="U5:U6"/>
    <mergeCell ref="W5:W6"/>
    <mergeCell ref="I6"/>
    <mergeCell ref="K6"/>
    <mergeCell ref="I5:K5"/>
    <mergeCell ref="M6"/>
    <mergeCell ref="O6"/>
    <mergeCell ref="M5:O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"/>
  <sheetViews>
    <sheetView rightToLeft="1" workbookViewId="0">
      <selection activeCell="A3" sqref="A3:AK3"/>
    </sheetView>
  </sheetViews>
  <sheetFormatPr defaultRowHeight="18.75"/>
  <cols>
    <col min="1" max="1" width="29.7109375" style="1" bestFit="1" customWidth="1"/>
    <col min="2" max="2" width="1" style="1" customWidth="1"/>
    <col min="3" max="3" width="13" style="1" customWidth="1"/>
    <col min="4" max="4" width="1" style="1" customWidth="1"/>
    <col min="5" max="5" width="10.5703125" style="1" customWidth="1"/>
    <col min="6" max="6" width="1" style="1" customWidth="1"/>
    <col min="7" max="7" width="11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6" style="1" bestFit="1" customWidth="1"/>
    <col min="16" max="16" width="1" style="1" customWidth="1"/>
    <col min="17" max="17" width="12.855468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42578125" style="1" customWidth="1"/>
    <col min="22" max="22" width="1" style="1" customWidth="1"/>
    <col min="23" max="23" width="12.85546875" style="1" bestFit="1" customWidth="1"/>
    <col min="24" max="24" width="1" style="1" customWidth="1"/>
    <col min="25" max="25" width="12" style="1" customWidth="1"/>
    <col min="26" max="26" width="1" style="1" customWidth="1"/>
    <col min="27" max="27" width="12" style="1" bestFit="1" customWidth="1"/>
    <col min="28" max="28" width="1" style="1" customWidth="1"/>
    <col min="29" max="29" width="5.42578125" style="1" bestFit="1" customWidth="1"/>
    <col min="30" max="30" width="1" style="1" customWidth="1"/>
    <col min="31" max="31" width="16" style="1" bestFit="1" customWidth="1"/>
    <col min="32" max="32" width="1" style="1" customWidth="1"/>
    <col min="33" max="33" width="12.85546875" style="1" bestFit="1" customWidth="1"/>
    <col min="34" max="34" width="1" style="1" customWidth="1"/>
    <col min="35" max="35" width="16" style="1" bestFit="1" customWidth="1"/>
    <col min="36" max="36" width="1" style="1" customWidth="1"/>
    <col min="37" max="37" width="26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7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2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21">
      <c r="A3" s="25" t="str">
        <f>سهام!A3</f>
        <v>برای  1401/08/30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s="13" customFormat="1"/>
    <row r="5" spans="1:37" s="13" customFormat="1" ht="21">
      <c r="A5" s="25" t="s">
        <v>27</v>
      </c>
      <c r="B5" s="25" t="s">
        <v>27</v>
      </c>
      <c r="C5" s="25" t="s">
        <v>27</v>
      </c>
      <c r="D5" s="25" t="s">
        <v>27</v>
      </c>
      <c r="E5" s="25" t="s">
        <v>27</v>
      </c>
      <c r="F5" s="25" t="s">
        <v>27</v>
      </c>
      <c r="G5" s="25" t="s">
        <v>27</v>
      </c>
      <c r="H5" s="25" t="s">
        <v>27</v>
      </c>
      <c r="I5" s="25" t="s">
        <v>27</v>
      </c>
      <c r="J5" s="25" t="s">
        <v>27</v>
      </c>
      <c r="K5" s="25" t="s">
        <v>27</v>
      </c>
      <c r="L5" s="25" t="s">
        <v>27</v>
      </c>
      <c r="M5" s="25" t="s">
        <v>27</v>
      </c>
      <c r="O5" s="25" t="s">
        <v>4</v>
      </c>
      <c r="P5" s="25" t="s">
        <v>4</v>
      </c>
      <c r="Q5" s="25" t="s">
        <v>4</v>
      </c>
      <c r="R5" s="25" t="s">
        <v>4</v>
      </c>
      <c r="S5" s="25" t="s">
        <v>4</v>
      </c>
      <c r="U5" s="25" t="s">
        <v>5</v>
      </c>
      <c r="V5" s="25" t="s">
        <v>5</v>
      </c>
      <c r="W5" s="25" t="s">
        <v>5</v>
      </c>
      <c r="X5" s="25" t="s">
        <v>5</v>
      </c>
      <c r="Y5" s="25" t="s">
        <v>5</v>
      </c>
      <c r="Z5" s="25" t="s">
        <v>5</v>
      </c>
      <c r="AA5" s="25" t="s">
        <v>5</v>
      </c>
      <c r="AC5" s="25" t="s">
        <v>6</v>
      </c>
      <c r="AD5" s="25" t="s">
        <v>6</v>
      </c>
      <c r="AE5" s="25" t="s">
        <v>6</v>
      </c>
      <c r="AF5" s="25" t="s">
        <v>6</v>
      </c>
      <c r="AG5" s="25" t="s">
        <v>6</v>
      </c>
      <c r="AH5" s="25" t="s">
        <v>6</v>
      </c>
      <c r="AI5" s="25" t="s">
        <v>6</v>
      </c>
      <c r="AJ5" s="25" t="s">
        <v>6</v>
      </c>
      <c r="AK5" s="25" t="s">
        <v>6</v>
      </c>
    </row>
    <row r="6" spans="1:37" s="14" customFormat="1">
      <c r="A6" s="26" t="s">
        <v>28</v>
      </c>
      <c r="C6" s="26" t="s">
        <v>29</v>
      </c>
      <c r="E6" s="26" t="s">
        <v>30</v>
      </c>
      <c r="G6" s="26" t="s">
        <v>31</v>
      </c>
      <c r="I6" s="26" t="s">
        <v>32</v>
      </c>
      <c r="K6" s="26" t="s">
        <v>33</v>
      </c>
      <c r="M6" s="26" t="s">
        <v>26</v>
      </c>
      <c r="O6" s="26" t="s">
        <v>7</v>
      </c>
      <c r="Q6" s="26" t="s">
        <v>8</v>
      </c>
      <c r="S6" s="26" t="s">
        <v>9</v>
      </c>
      <c r="U6" s="26" t="s">
        <v>10</v>
      </c>
      <c r="V6" s="26" t="s">
        <v>10</v>
      </c>
      <c r="W6" s="26" t="s">
        <v>10</v>
      </c>
      <c r="Y6" s="26" t="s">
        <v>11</v>
      </c>
      <c r="Z6" s="26" t="s">
        <v>11</v>
      </c>
      <c r="AA6" s="26" t="s">
        <v>11</v>
      </c>
      <c r="AC6" s="26" t="s">
        <v>7</v>
      </c>
      <c r="AE6" s="26" t="s">
        <v>34</v>
      </c>
      <c r="AG6" s="26" t="s">
        <v>8</v>
      </c>
      <c r="AI6" s="26" t="s">
        <v>9</v>
      </c>
      <c r="AK6" s="26" t="s">
        <v>13</v>
      </c>
    </row>
    <row r="7" spans="1:37" s="14" customFormat="1">
      <c r="A7" s="26" t="s">
        <v>28</v>
      </c>
      <c r="C7" s="26" t="s">
        <v>29</v>
      </c>
      <c r="E7" s="26" t="s">
        <v>30</v>
      </c>
      <c r="G7" s="26" t="s">
        <v>31</v>
      </c>
      <c r="I7" s="26" t="s">
        <v>32</v>
      </c>
      <c r="K7" s="26" t="s">
        <v>33</v>
      </c>
      <c r="M7" s="26" t="s">
        <v>26</v>
      </c>
      <c r="O7" s="26" t="s">
        <v>7</v>
      </c>
      <c r="Q7" s="26" t="s">
        <v>8</v>
      </c>
      <c r="S7" s="26" t="s">
        <v>9</v>
      </c>
      <c r="U7" s="26" t="s">
        <v>7</v>
      </c>
      <c r="W7" s="26" t="s">
        <v>8</v>
      </c>
      <c r="Y7" s="26" t="s">
        <v>7</v>
      </c>
      <c r="AA7" s="26" t="s">
        <v>14</v>
      </c>
      <c r="AC7" s="26" t="s">
        <v>7</v>
      </c>
      <c r="AE7" s="26" t="s">
        <v>34</v>
      </c>
      <c r="AG7" s="26" t="s">
        <v>8</v>
      </c>
      <c r="AI7" s="26" t="s">
        <v>9</v>
      </c>
      <c r="AK7" s="26" t="s">
        <v>13</v>
      </c>
    </row>
    <row r="8" spans="1:37" ht="21">
      <c r="A8" s="2" t="s">
        <v>35</v>
      </c>
      <c r="C8" s="1" t="s">
        <v>36</v>
      </c>
      <c r="E8" s="1" t="s">
        <v>36</v>
      </c>
      <c r="G8" s="1" t="s">
        <v>37</v>
      </c>
      <c r="I8" s="1" t="s">
        <v>38</v>
      </c>
      <c r="K8" s="7">
        <v>0</v>
      </c>
      <c r="L8" s="8"/>
      <c r="M8" s="7">
        <v>0</v>
      </c>
      <c r="O8" s="3">
        <v>1000</v>
      </c>
      <c r="Q8" s="3">
        <v>770076899</v>
      </c>
      <c r="S8" s="3">
        <v>866671207</v>
      </c>
      <c r="U8" s="15">
        <v>0</v>
      </c>
      <c r="V8" s="13"/>
      <c r="W8" s="15">
        <v>0</v>
      </c>
      <c r="Y8" s="9">
        <v>1000</v>
      </c>
      <c r="Z8" s="16"/>
      <c r="AA8" s="9">
        <v>878262798</v>
      </c>
      <c r="AC8" s="7">
        <v>0</v>
      </c>
      <c r="AD8" s="8"/>
      <c r="AE8" s="7">
        <v>0</v>
      </c>
      <c r="AF8" s="8"/>
      <c r="AG8" s="7">
        <v>0</v>
      </c>
      <c r="AH8" s="8"/>
      <c r="AI8" s="7">
        <v>0</v>
      </c>
      <c r="AJ8" s="8"/>
      <c r="AK8" s="8">
        <v>0</v>
      </c>
    </row>
  </sheetData>
  <mergeCells count="28"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  <mergeCell ref="A1:AK1"/>
    <mergeCell ref="A2:AK2"/>
    <mergeCell ref="A3:AK3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2"/>
  <sheetViews>
    <sheetView rightToLeft="1" workbookViewId="0">
      <selection activeCell="I11" sqref="I11"/>
    </sheetView>
  </sheetViews>
  <sheetFormatPr defaultRowHeight="18.75"/>
  <cols>
    <col min="1" max="1" width="17.7109375" style="1" customWidth="1"/>
    <col min="2" max="2" width="1" style="1" customWidth="1"/>
    <col min="3" max="3" width="16.42578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>
      <c r="A4" s="25" t="str">
        <f>سهام!A3</f>
        <v>برای  1401/08/30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1">
      <c r="A6" s="25" t="s">
        <v>40</v>
      </c>
      <c r="C6" s="25" t="s">
        <v>41</v>
      </c>
      <c r="D6" s="25" t="s">
        <v>41</v>
      </c>
      <c r="E6" s="25" t="s">
        <v>41</v>
      </c>
      <c r="F6" s="25" t="s">
        <v>41</v>
      </c>
      <c r="G6" s="25" t="s">
        <v>41</v>
      </c>
      <c r="H6" s="25" t="s">
        <v>41</v>
      </c>
      <c r="I6" s="25" t="s">
        <v>41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1">
      <c r="A7" s="25" t="s">
        <v>40</v>
      </c>
      <c r="C7" s="25" t="s">
        <v>42</v>
      </c>
      <c r="E7" s="25" t="s">
        <v>43</v>
      </c>
      <c r="G7" s="25" t="s">
        <v>44</v>
      </c>
      <c r="I7" s="25" t="s">
        <v>33</v>
      </c>
      <c r="K7" s="25" t="s">
        <v>45</v>
      </c>
      <c r="M7" s="25" t="s">
        <v>46</v>
      </c>
      <c r="O7" s="25" t="s">
        <v>47</v>
      </c>
      <c r="Q7" s="25" t="s">
        <v>45</v>
      </c>
      <c r="S7" s="25" t="s">
        <v>39</v>
      </c>
    </row>
    <row r="8" spans="1:19" ht="21">
      <c r="A8" s="2" t="s">
        <v>48</v>
      </c>
      <c r="C8" s="1" t="s">
        <v>49</v>
      </c>
      <c r="E8" s="1" t="s">
        <v>50</v>
      </c>
      <c r="G8" s="1" t="s">
        <v>51</v>
      </c>
      <c r="I8" s="15">
        <v>0</v>
      </c>
      <c r="K8" s="3">
        <v>63450000</v>
      </c>
      <c r="M8" s="3">
        <v>49408158000</v>
      </c>
      <c r="O8" s="3">
        <v>49410000000</v>
      </c>
      <c r="Q8" s="3">
        <v>61608000</v>
      </c>
      <c r="S8" s="17" t="s">
        <v>124</v>
      </c>
    </row>
    <row r="9" spans="1:19" ht="21">
      <c r="A9" s="2" t="s">
        <v>48</v>
      </c>
      <c r="C9" s="1" t="s">
        <v>52</v>
      </c>
      <c r="E9" s="1" t="s">
        <v>53</v>
      </c>
      <c r="G9" s="1" t="s">
        <v>51</v>
      </c>
      <c r="I9" s="15">
        <v>8</v>
      </c>
      <c r="K9" s="3">
        <v>3687879145</v>
      </c>
      <c r="M9" s="3">
        <v>24086509</v>
      </c>
      <c r="O9" s="3">
        <v>100000</v>
      </c>
      <c r="Q9" s="3">
        <v>3711865654</v>
      </c>
      <c r="S9" s="17" t="s">
        <v>125</v>
      </c>
    </row>
    <row r="10" spans="1:19" ht="21">
      <c r="A10" s="2" t="s">
        <v>48</v>
      </c>
      <c r="C10" s="1" t="s">
        <v>54</v>
      </c>
      <c r="E10" s="1" t="s">
        <v>53</v>
      </c>
      <c r="G10" s="1" t="s">
        <v>55</v>
      </c>
      <c r="I10" s="15">
        <v>18</v>
      </c>
      <c r="K10" s="3">
        <v>2052923138986</v>
      </c>
      <c r="M10" s="3">
        <v>121465425601</v>
      </c>
      <c r="O10" s="3">
        <v>839861019022</v>
      </c>
      <c r="Q10" s="3">
        <v>1334527545565</v>
      </c>
      <c r="S10" s="17" t="s">
        <v>126</v>
      </c>
    </row>
    <row r="11" spans="1:19" ht="21">
      <c r="A11" s="2" t="s">
        <v>48</v>
      </c>
      <c r="C11" s="1" t="s">
        <v>56</v>
      </c>
      <c r="E11" s="1" t="s">
        <v>53</v>
      </c>
      <c r="G11" s="1" t="s">
        <v>57</v>
      </c>
      <c r="I11" s="15">
        <v>8</v>
      </c>
      <c r="K11" s="3">
        <v>8136990828</v>
      </c>
      <c r="M11" s="3">
        <v>66351297530</v>
      </c>
      <c r="O11" s="3">
        <v>34149995461</v>
      </c>
      <c r="Q11" s="3">
        <v>40338292897</v>
      </c>
      <c r="S11" s="17" t="s">
        <v>127</v>
      </c>
    </row>
    <row r="12" spans="1:19" ht="21">
      <c r="A12" s="2" t="s">
        <v>48</v>
      </c>
      <c r="C12" s="1" t="s">
        <v>58</v>
      </c>
      <c r="E12" s="1" t="s">
        <v>53</v>
      </c>
      <c r="G12" s="1" t="s">
        <v>57</v>
      </c>
      <c r="I12" s="15">
        <v>8</v>
      </c>
      <c r="K12" s="3">
        <v>81500991682</v>
      </c>
      <c r="M12" s="3">
        <v>534146581</v>
      </c>
      <c r="O12" s="3">
        <v>0</v>
      </c>
      <c r="Q12" s="3">
        <v>82035138263</v>
      </c>
      <c r="S12" s="17" t="s">
        <v>128</v>
      </c>
    </row>
    <row r="13" spans="1:19" ht="21">
      <c r="A13" s="2" t="s">
        <v>48</v>
      </c>
      <c r="C13" s="1" t="s">
        <v>59</v>
      </c>
      <c r="E13" s="1" t="s">
        <v>53</v>
      </c>
      <c r="G13" s="1" t="s">
        <v>57</v>
      </c>
      <c r="I13" s="15">
        <v>8</v>
      </c>
      <c r="K13" s="3">
        <v>31911247197</v>
      </c>
      <c r="M13" s="3">
        <v>6460501227</v>
      </c>
      <c r="O13" s="3">
        <v>6647775035</v>
      </c>
      <c r="Q13" s="3">
        <v>31723973389</v>
      </c>
      <c r="S13" s="17" t="s">
        <v>129</v>
      </c>
    </row>
    <row r="14" spans="1:19" ht="21">
      <c r="A14" s="2" t="s">
        <v>48</v>
      </c>
      <c r="C14" s="1" t="s">
        <v>60</v>
      </c>
      <c r="E14" s="1" t="s">
        <v>53</v>
      </c>
      <c r="G14" s="1" t="s">
        <v>61</v>
      </c>
      <c r="I14" s="15">
        <v>8</v>
      </c>
      <c r="K14" s="3">
        <v>23506388312</v>
      </c>
      <c r="M14" s="3">
        <v>1514351533</v>
      </c>
      <c r="O14" s="3">
        <v>100</v>
      </c>
      <c r="Q14" s="3">
        <v>25020739745</v>
      </c>
      <c r="S14" s="17" t="s">
        <v>130</v>
      </c>
    </row>
    <row r="15" spans="1:19" ht="21">
      <c r="A15" s="2" t="s">
        <v>48</v>
      </c>
      <c r="C15" s="1" t="s">
        <v>62</v>
      </c>
      <c r="E15" s="1" t="s">
        <v>53</v>
      </c>
      <c r="G15" s="1" t="s">
        <v>61</v>
      </c>
      <c r="I15" s="15">
        <v>8</v>
      </c>
      <c r="K15" s="3">
        <v>12094736909</v>
      </c>
      <c r="M15" s="3">
        <v>78992062</v>
      </c>
      <c r="O15" s="3">
        <v>0</v>
      </c>
      <c r="Q15" s="3">
        <v>12173728971</v>
      </c>
      <c r="S15" s="17" t="s">
        <v>131</v>
      </c>
    </row>
    <row r="16" spans="1:19" ht="21">
      <c r="A16" s="2" t="s">
        <v>48</v>
      </c>
      <c r="C16" s="1" t="s">
        <v>63</v>
      </c>
      <c r="E16" s="1" t="s">
        <v>53</v>
      </c>
      <c r="G16" s="1" t="s">
        <v>64</v>
      </c>
      <c r="I16" s="15">
        <v>8</v>
      </c>
      <c r="K16" s="3">
        <v>251912550</v>
      </c>
      <c r="M16" s="3">
        <v>1645233</v>
      </c>
      <c r="O16" s="3">
        <v>0</v>
      </c>
      <c r="Q16" s="3">
        <v>253557783</v>
      </c>
      <c r="S16" s="17" t="s">
        <v>124</v>
      </c>
    </row>
    <row r="17" spans="1:19" ht="21">
      <c r="A17" s="2" t="s">
        <v>48</v>
      </c>
      <c r="C17" s="1" t="s">
        <v>65</v>
      </c>
      <c r="E17" s="1" t="s">
        <v>53</v>
      </c>
      <c r="G17" s="1" t="s">
        <v>66</v>
      </c>
      <c r="I17" s="15">
        <v>0</v>
      </c>
      <c r="K17" s="3">
        <v>975899451</v>
      </c>
      <c r="M17" s="3">
        <v>11803764592</v>
      </c>
      <c r="O17" s="3">
        <v>0</v>
      </c>
      <c r="Q17" s="3">
        <v>12779664043</v>
      </c>
      <c r="S17" s="17" t="s">
        <v>132</v>
      </c>
    </row>
    <row r="18" spans="1:19" ht="21">
      <c r="A18" s="2" t="s">
        <v>48</v>
      </c>
      <c r="C18" s="1" t="s">
        <v>67</v>
      </c>
      <c r="E18" s="1" t="s">
        <v>53</v>
      </c>
      <c r="G18" s="1" t="s">
        <v>66</v>
      </c>
      <c r="I18" s="15">
        <v>0</v>
      </c>
      <c r="K18" s="3">
        <v>6938655308</v>
      </c>
      <c r="M18" s="3">
        <v>0</v>
      </c>
      <c r="O18" s="3">
        <v>0</v>
      </c>
      <c r="Q18" s="3">
        <v>6938655308</v>
      </c>
      <c r="S18" s="17" t="s">
        <v>133</v>
      </c>
    </row>
    <row r="19" spans="1:19" ht="21">
      <c r="A19" s="2" t="s">
        <v>48</v>
      </c>
      <c r="C19" s="1" t="s">
        <v>68</v>
      </c>
      <c r="E19" s="1" t="s">
        <v>53</v>
      </c>
      <c r="G19" s="1" t="s">
        <v>66</v>
      </c>
      <c r="I19" s="15">
        <v>0</v>
      </c>
      <c r="K19" s="3">
        <v>23228906972</v>
      </c>
      <c r="M19" s="3">
        <v>0</v>
      </c>
      <c r="O19" s="3">
        <v>0</v>
      </c>
      <c r="Q19" s="3">
        <v>23228906972</v>
      </c>
      <c r="S19" s="17" t="s">
        <v>134</v>
      </c>
    </row>
    <row r="20" spans="1:19" ht="21">
      <c r="A20" s="2" t="s">
        <v>48</v>
      </c>
      <c r="C20" s="1" t="s">
        <v>69</v>
      </c>
      <c r="E20" s="1" t="s">
        <v>53</v>
      </c>
      <c r="G20" s="1" t="s">
        <v>70</v>
      </c>
      <c r="I20" s="15">
        <v>8</v>
      </c>
      <c r="K20" s="3">
        <v>2437836329</v>
      </c>
      <c r="M20" s="3">
        <v>15921430</v>
      </c>
      <c r="O20" s="3">
        <v>0</v>
      </c>
      <c r="Q20" s="3">
        <v>2453757759</v>
      </c>
      <c r="S20" s="17" t="s">
        <v>135</v>
      </c>
    </row>
    <row r="21" spans="1:19" ht="19.5" thickBot="1">
      <c r="K21" s="10">
        <f t="shared" ref="K21:R21" si="0">SUM(K8:K20)</f>
        <v>2247658033669</v>
      </c>
      <c r="L21" s="10">
        <f t="shared" si="0"/>
        <v>0</v>
      </c>
      <c r="M21" s="10">
        <f t="shared" si="0"/>
        <v>257658290298</v>
      </c>
      <c r="N21" s="10">
        <f t="shared" si="0"/>
        <v>0</v>
      </c>
      <c r="O21" s="10">
        <f t="shared" si="0"/>
        <v>930068889618</v>
      </c>
      <c r="P21" s="10">
        <f t="shared" si="0"/>
        <v>0</v>
      </c>
      <c r="Q21" s="10">
        <f t="shared" si="0"/>
        <v>1575247434349</v>
      </c>
      <c r="R21" s="10">
        <f t="shared" si="0"/>
        <v>0</v>
      </c>
      <c r="S21" s="10">
        <f>SUM(S8:S20)</f>
        <v>0</v>
      </c>
    </row>
    <row r="22" spans="1:19" ht="19.5" thickTop="1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"/>
  <sheetViews>
    <sheetView rightToLeft="1" workbookViewId="0">
      <selection activeCell="G9" sqref="G9"/>
    </sheetView>
  </sheetViews>
  <sheetFormatPr defaultRowHeight="18.75"/>
  <cols>
    <col min="1" max="1" width="11.57031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4" style="1" bestFit="1" customWidth="1"/>
    <col min="6" max="6" width="1" style="1" customWidth="1"/>
    <col min="7" max="7" width="8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4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>
      <c r="A3" s="25" t="str">
        <f>سپرده!A4</f>
        <v>برای  1401/08/30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5" spans="1:19" ht="21">
      <c r="A5" s="25" t="s">
        <v>72</v>
      </c>
      <c r="B5" s="25" t="s">
        <v>72</v>
      </c>
      <c r="C5" s="25"/>
      <c r="D5" s="25"/>
      <c r="E5" s="25" t="s">
        <v>72</v>
      </c>
      <c r="F5" s="25" t="s">
        <v>72</v>
      </c>
      <c r="G5" s="25" t="s">
        <v>72</v>
      </c>
      <c r="I5" s="25" t="s">
        <v>73</v>
      </c>
      <c r="J5" s="25" t="s">
        <v>73</v>
      </c>
      <c r="K5" s="25" t="s">
        <v>73</v>
      </c>
      <c r="L5" s="25" t="s">
        <v>73</v>
      </c>
      <c r="M5" s="25" t="s">
        <v>73</v>
      </c>
      <c r="O5" s="25" t="s">
        <v>74</v>
      </c>
      <c r="P5" s="25" t="s">
        <v>74</v>
      </c>
      <c r="Q5" s="25" t="s">
        <v>74</v>
      </c>
      <c r="R5" s="25" t="s">
        <v>74</v>
      </c>
      <c r="S5" s="25" t="s">
        <v>74</v>
      </c>
    </row>
    <row r="6" spans="1:19" ht="21">
      <c r="A6" s="25" t="s">
        <v>75</v>
      </c>
      <c r="B6" s="25"/>
      <c r="C6" s="25"/>
      <c r="E6" s="25" t="s">
        <v>76</v>
      </c>
      <c r="G6" s="25" t="s">
        <v>33</v>
      </c>
      <c r="I6" s="25" t="s">
        <v>77</v>
      </c>
      <c r="K6" s="25" t="s">
        <v>78</v>
      </c>
      <c r="M6" s="25" t="s">
        <v>79</v>
      </c>
      <c r="O6" s="25" t="s">
        <v>77</v>
      </c>
      <c r="Q6" s="25" t="s">
        <v>78</v>
      </c>
      <c r="S6" s="25" t="s">
        <v>79</v>
      </c>
    </row>
    <row r="7" spans="1:19" ht="21">
      <c r="A7" s="2" t="s">
        <v>48</v>
      </c>
      <c r="C7" s="20" t="s">
        <v>140</v>
      </c>
      <c r="E7" s="15">
        <v>30</v>
      </c>
      <c r="G7" s="15">
        <v>8</v>
      </c>
      <c r="I7" s="3">
        <v>24086509</v>
      </c>
      <c r="K7" s="15">
        <v>0</v>
      </c>
      <c r="M7" s="3">
        <v>24086509</v>
      </c>
      <c r="O7" s="3">
        <v>484394017</v>
      </c>
      <c r="Q7" s="15">
        <v>0</v>
      </c>
      <c r="S7" s="3">
        <v>484394017</v>
      </c>
    </row>
    <row r="8" spans="1:19" ht="21">
      <c r="A8" s="2" t="s">
        <v>48</v>
      </c>
      <c r="C8" s="20" t="s">
        <v>54</v>
      </c>
      <c r="E8" s="15">
        <v>30</v>
      </c>
      <c r="G8" s="15">
        <v>18</v>
      </c>
      <c r="I8" s="3">
        <v>19942636105</v>
      </c>
      <c r="K8" s="15">
        <v>0</v>
      </c>
      <c r="M8" s="3">
        <v>19942636105</v>
      </c>
      <c r="O8" s="3">
        <v>41188344566</v>
      </c>
      <c r="Q8" s="15">
        <v>0</v>
      </c>
      <c r="S8" s="3">
        <v>41188344566</v>
      </c>
    </row>
    <row r="9" spans="1:19" ht="21">
      <c r="A9" s="2" t="s">
        <v>48</v>
      </c>
      <c r="C9" s="20" t="s">
        <v>56</v>
      </c>
      <c r="E9" s="15">
        <v>21</v>
      </c>
      <c r="G9" s="15">
        <v>8</v>
      </c>
      <c r="I9" s="3">
        <v>43743</v>
      </c>
      <c r="K9" s="15">
        <v>0</v>
      </c>
      <c r="M9" s="3">
        <v>43743</v>
      </c>
      <c r="O9" s="3">
        <v>10005756</v>
      </c>
      <c r="Q9" s="15">
        <v>0</v>
      </c>
      <c r="S9" s="3">
        <v>10005756</v>
      </c>
    </row>
    <row r="10" spans="1:19" ht="21">
      <c r="A10" s="2" t="s">
        <v>48</v>
      </c>
      <c r="C10" s="20" t="s">
        <v>58</v>
      </c>
      <c r="E10" s="15">
        <v>21</v>
      </c>
      <c r="G10" s="15">
        <v>8</v>
      </c>
      <c r="I10" s="3">
        <v>534146581</v>
      </c>
      <c r="K10" s="15">
        <v>0</v>
      </c>
      <c r="M10" s="3">
        <v>534146581</v>
      </c>
      <c r="O10" s="3">
        <v>4103677022</v>
      </c>
      <c r="Q10" s="15">
        <v>0</v>
      </c>
      <c r="S10" s="3">
        <v>4103677022</v>
      </c>
    </row>
    <row r="11" spans="1:19" ht="21">
      <c r="A11" s="2" t="s">
        <v>48</v>
      </c>
      <c r="C11" s="20" t="s">
        <v>59</v>
      </c>
      <c r="E11" s="15">
        <v>21</v>
      </c>
      <c r="G11" s="15">
        <v>8</v>
      </c>
      <c r="I11" s="3">
        <v>209742568</v>
      </c>
      <c r="K11" s="15">
        <v>0</v>
      </c>
      <c r="M11" s="3">
        <v>209742568</v>
      </c>
      <c r="O11" s="3">
        <v>822275198</v>
      </c>
      <c r="Q11" s="15">
        <v>0</v>
      </c>
      <c r="S11" s="3">
        <v>822275198</v>
      </c>
    </row>
    <row r="12" spans="1:19" ht="21">
      <c r="A12" s="2" t="s">
        <v>48</v>
      </c>
      <c r="C12" s="20" t="s">
        <v>60</v>
      </c>
      <c r="E12" s="15">
        <v>17</v>
      </c>
      <c r="G12" s="15">
        <v>8</v>
      </c>
      <c r="I12" s="3">
        <v>153522433</v>
      </c>
      <c r="K12" s="15">
        <v>0</v>
      </c>
      <c r="M12" s="3">
        <v>153522433</v>
      </c>
      <c r="O12" s="3">
        <v>935469773</v>
      </c>
      <c r="Q12" s="15">
        <v>0</v>
      </c>
      <c r="S12" s="3">
        <v>935469773</v>
      </c>
    </row>
    <row r="13" spans="1:19" ht="21">
      <c r="A13" s="2" t="s">
        <v>48</v>
      </c>
      <c r="C13" s="20" t="s">
        <v>62</v>
      </c>
      <c r="E13" s="15">
        <v>17</v>
      </c>
      <c r="G13" s="15">
        <v>8</v>
      </c>
      <c r="I13" s="3">
        <v>78992062</v>
      </c>
      <c r="K13" s="15">
        <v>0</v>
      </c>
      <c r="M13" s="3">
        <v>78992062</v>
      </c>
      <c r="O13" s="3">
        <v>568465049</v>
      </c>
      <c r="Q13" s="15">
        <v>0</v>
      </c>
      <c r="S13" s="3">
        <v>568465049</v>
      </c>
    </row>
    <row r="14" spans="1:19" ht="21">
      <c r="A14" s="2" t="s">
        <v>48</v>
      </c>
      <c r="C14" s="20" t="s">
        <v>63</v>
      </c>
      <c r="E14" s="15">
        <v>25</v>
      </c>
      <c r="G14" s="15">
        <v>8</v>
      </c>
      <c r="I14" s="3">
        <v>1645233</v>
      </c>
      <c r="K14" s="15">
        <v>0</v>
      </c>
      <c r="M14" s="3">
        <v>1645233</v>
      </c>
      <c r="O14" s="3">
        <v>517252131</v>
      </c>
      <c r="Q14" s="15">
        <v>0</v>
      </c>
      <c r="S14" s="3">
        <v>517252131</v>
      </c>
    </row>
    <row r="15" spans="1:19" ht="21">
      <c r="A15" s="2" t="s">
        <v>48</v>
      </c>
      <c r="C15" s="20" t="s">
        <v>69</v>
      </c>
      <c r="E15" s="15">
        <v>17</v>
      </c>
      <c r="G15" s="15">
        <v>8</v>
      </c>
      <c r="I15" s="3">
        <v>15921430</v>
      </c>
      <c r="K15" s="15">
        <v>0</v>
      </c>
      <c r="M15" s="3">
        <v>15921430</v>
      </c>
      <c r="O15" s="3">
        <v>86121267</v>
      </c>
      <c r="Q15" s="15">
        <v>0</v>
      </c>
      <c r="S15" s="3">
        <v>86121267</v>
      </c>
    </row>
    <row r="16" spans="1:19" ht="19.5" thickBot="1">
      <c r="G16" s="15"/>
      <c r="I16" s="10">
        <f t="shared" ref="I16:R16" si="0">SUM(I7:I15)</f>
        <v>20960736664</v>
      </c>
      <c r="J16" s="10">
        <f t="shared" si="0"/>
        <v>0</v>
      </c>
      <c r="K16" s="21">
        <f t="shared" si="0"/>
        <v>0</v>
      </c>
      <c r="L16" s="10">
        <f t="shared" si="0"/>
        <v>0</v>
      </c>
      <c r="M16" s="10">
        <f t="shared" si="0"/>
        <v>20960736664</v>
      </c>
      <c r="N16" s="10">
        <f t="shared" si="0"/>
        <v>0</v>
      </c>
      <c r="O16" s="10">
        <f t="shared" si="0"/>
        <v>48716004779</v>
      </c>
      <c r="P16" s="10">
        <f t="shared" si="0"/>
        <v>0</v>
      </c>
      <c r="Q16" s="21">
        <f t="shared" si="0"/>
        <v>0</v>
      </c>
      <c r="R16" s="10">
        <f t="shared" si="0"/>
        <v>0</v>
      </c>
      <c r="S16" s="10">
        <f>SUM(S7:S15)</f>
        <v>48716004779</v>
      </c>
    </row>
    <row r="17" spans="7:7" ht="19.5" thickTop="1">
      <c r="G17" s="15"/>
    </row>
    <row r="18" spans="7:7">
      <c r="G18" s="15"/>
    </row>
    <row r="19" spans="7:7">
      <c r="G19" s="15"/>
    </row>
  </sheetData>
  <mergeCells count="15">
    <mergeCell ref="A1:S1"/>
    <mergeCell ref="A2:S2"/>
    <mergeCell ref="A3:S3"/>
    <mergeCell ref="A6:C6"/>
    <mergeCell ref="Q6"/>
    <mergeCell ref="S6"/>
    <mergeCell ref="O5:S5"/>
    <mergeCell ref="I6"/>
    <mergeCell ref="K6"/>
    <mergeCell ref="M6"/>
    <mergeCell ref="I5:M5"/>
    <mergeCell ref="O6"/>
    <mergeCell ref="E6"/>
    <mergeCell ref="G6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6"/>
  <sheetViews>
    <sheetView rightToLeft="1" workbookViewId="0">
      <selection activeCell="A3" sqref="A3:S3"/>
    </sheetView>
  </sheetViews>
  <sheetFormatPr defaultRowHeight="18.75"/>
  <cols>
    <col min="1" max="1" width="27.28515625" style="1" bestFit="1" customWidth="1"/>
    <col min="2" max="2" width="1" style="1" customWidth="1"/>
    <col min="3" max="3" width="11" style="1" bestFit="1" customWidth="1"/>
    <col min="4" max="4" width="1" style="1" customWidth="1"/>
    <col min="5" max="5" width="20.28515625" style="1" customWidth="1"/>
    <col min="6" max="6" width="1" style="1" customWidth="1"/>
    <col min="7" max="7" width="15.140625" style="1" customWidth="1"/>
    <col min="8" max="8" width="1" style="1" customWidth="1"/>
    <col min="9" max="9" width="19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>
      <c r="A4" s="25" t="s">
        <v>3</v>
      </c>
      <c r="B4" s="8"/>
      <c r="C4" s="25" t="s">
        <v>81</v>
      </c>
      <c r="D4" s="25" t="s">
        <v>81</v>
      </c>
      <c r="E4" s="25" t="s">
        <v>81</v>
      </c>
      <c r="F4" s="25" t="s">
        <v>81</v>
      </c>
      <c r="G4" s="25" t="s">
        <v>81</v>
      </c>
      <c r="H4" s="8"/>
      <c r="I4" s="25" t="s">
        <v>73</v>
      </c>
      <c r="J4" s="25" t="s">
        <v>73</v>
      </c>
      <c r="K4" s="25" t="s">
        <v>73</v>
      </c>
      <c r="L4" s="25" t="s">
        <v>73</v>
      </c>
      <c r="M4" s="25" t="s">
        <v>73</v>
      </c>
      <c r="N4" s="8"/>
      <c r="O4" s="25" t="s">
        <v>74</v>
      </c>
      <c r="P4" s="25" t="s">
        <v>74</v>
      </c>
      <c r="Q4" s="25" t="s">
        <v>74</v>
      </c>
      <c r="R4" s="25" t="s">
        <v>74</v>
      </c>
      <c r="S4" s="25" t="s">
        <v>74</v>
      </c>
    </row>
    <row r="5" spans="1:19" ht="21">
      <c r="A5" s="25" t="s">
        <v>3</v>
      </c>
      <c r="B5" s="8"/>
      <c r="C5" s="25" t="s">
        <v>82</v>
      </c>
      <c r="D5" s="8"/>
      <c r="E5" s="26" t="s">
        <v>83</v>
      </c>
      <c r="F5" s="8"/>
      <c r="G5" s="26" t="s">
        <v>84</v>
      </c>
      <c r="H5" s="8"/>
      <c r="I5" s="25" t="s">
        <v>85</v>
      </c>
      <c r="J5" s="8"/>
      <c r="K5" s="25" t="s">
        <v>78</v>
      </c>
      <c r="L5" s="8"/>
      <c r="M5" s="25" t="s">
        <v>86</v>
      </c>
      <c r="N5" s="8"/>
      <c r="O5" s="25" t="s">
        <v>85</v>
      </c>
      <c r="P5" s="8"/>
      <c r="Q5" s="25" t="s">
        <v>78</v>
      </c>
      <c r="R5" s="8"/>
      <c r="S5" s="25" t="s">
        <v>86</v>
      </c>
    </row>
    <row r="6" spans="1:19" ht="21">
      <c r="A6" s="2" t="s">
        <v>25</v>
      </c>
      <c r="C6" s="1" t="s">
        <v>87</v>
      </c>
      <c r="E6" s="3">
        <v>1736320</v>
      </c>
      <c r="G6" s="3">
        <v>80</v>
      </c>
      <c r="I6" s="15">
        <v>0</v>
      </c>
      <c r="J6" s="13"/>
      <c r="K6" s="15">
        <v>0</v>
      </c>
      <c r="L6" s="13"/>
      <c r="M6" s="15">
        <v>0</v>
      </c>
      <c r="O6" s="3">
        <v>138905600</v>
      </c>
      <c r="Q6" s="7">
        <v>0</v>
      </c>
      <c r="S6" s="3">
        <v>138905600</v>
      </c>
    </row>
    <row r="7" spans="1:19" ht="21">
      <c r="A7" s="2" t="s">
        <v>16</v>
      </c>
      <c r="C7" s="1" t="s">
        <v>88</v>
      </c>
      <c r="E7" s="3">
        <v>130552766</v>
      </c>
      <c r="G7" s="3">
        <v>300</v>
      </c>
      <c r="I7" s="15">
        <v>0</v>
      </c>
      <c r="J7" s="13"/>
      <c r="K7" s="15">
        <v>0</v>
      </c>
      <c r="L7" s="13"/>
      <c r="M7" s="15">
        <v>0</v>
      </c>
      <c r="O7" s="3">
        <v>39165829800</v>
      </c>
      <c r="Q7" s="3">
        <v>1986303462</v>
      </c>
      <c r="S7" s="3">
        <v>37179526338</v>
      </c>
    </row>
    <row r="8" spans="1:19" ht="21">
      <c r="A8" s="2" t="s">
        <v>21</v>
      </c>
      <c r="C8" s="1" t="s">
        <v>89</v>
      </c>
      <c r="E8" s="3">
        <v>49982</v>
      </c>
      <c r="G8" s="3">
        <v>39</v>
      </c>
      <c r="I8" s="15">
        <v>0</v>
      </c>
      <c r="J8" s="13"/>
      <c r="K8" s="15">
        <v>0</v>
      </c>
      <c r="L8" s="13"/>
      <c r="M8" s="15">
        <v>0</v>
      </c>
      <c r="O8" s="3">
        <v>1949298</v>
      </c>
      <c r="Q8" s="15">
        <v>0</v>
      </c>
      <c r="S8" s="3">
        <v>1949298</v>
      </c>
    </row>
    <row r="9" spans="1:19" ht="21">
      <c r="A9" s="2" t="s">
        <v>17</v>
      </c>
      <c r="C9" s="1" t="s">
        <v>90</v>
      </c>
      <c r="E9" s="3">
        <v>116211233</v>
      </c>
      <c r="G9" s="3">
        <v>360</v>
      </c>
      <c r="I9" s="15">
        <v>0</v>
      </c>
      <c r="J9" s="13"/>
      <c r="K9" s="15">
        <v>0</v>
      </c>
      <c r="L9" s="13"/>
      <c r="M9" s="15">
        <v>0</v>
      </c>
      <c r="O9" s="3">
        <v>41836043880</v>
      </c>
      <c r="Q9" s="15">
        <v>0</v>
      </c>
      <c r="S9" s="3">
        <v>41836043880</v>
      </c>
    </row>
    <row r="10" spans="1:19" ht="21">
      <c r="A10" s="2" t="s">
        <v>18</v>
      </c>
      <c r="C10" s="1" t="s">
        <v>91</v>
      </c>
      <c r="E10" s="3">
        <v>98816316</v>
      </c>
      <c r="G10" s="3">
        <v>500</v>
      </c>
      <c r="I10" s="15">
        <v>0</v>
      </c>
      <c r="J10" s="13"/>
      <c r="K10" s="15">
        <v>0</v>
      </c>
      <c r="L10" s="13"/>
      <c r="M10" s="15">
        <v>0</v>
      </c>
      <c r="O10" s="3">
        <v>49408158000</v>
      </c>
      <c r="Q10" s="15">
        <v>0</v>
      </c>
      <c r="S10" s="3">
        <v>49408158000</v>
      </c>
    </row>
    <row r="11" spans="1:19" ht="21">
      <c r="A11" s="2" t="s">
        <v>20</v>
      </c>
      <c r="C11" s="1" t="s">
        <v>92</v>
      </c>
      <c r="E11" s="3">
        <v>4583129</v>
      </c>
      <c r="G11" s="3">
        <v>500</v>
      </c>
      <c r="I11" s="15">
        <v>0</v>
      </c>
      <c r="J11" s="13"/>
      <c r="K11" s="15">
        <v>0</v>
      </c>
      <c r="L11" s="13"/>
      <c r="M11" s="15">
        <v>0</v>
      </c>
      <c r="O11" s="3">
        <v>2291564500</v>
      </c>
      <c r="Q11" s="3">
        <v>38578527</v>
      </c>
      <c r="S11" s="3">
        <v>2252985973</v>
      </c>
    </row>
    <row r="12" spans="1:19" ht="21">
      <c r="A12" s="2" t="s">
        <v>19</v>
      </c>
      <c r="C12" s="1" t="s">
        <v>93</v>
      </c>
      <c r="E12" s="3">
        <v>26270018</v>
      </c>
      <c r="G12" s="3">
        <v>250</v>
      </c>
      <c r="I12" s="15">
        <v>0</v>
      </c>
      <c r="J12" s="13"/>
      <c r="K12" s="15">
        <v>0</v>
      </c>
      <c r="L12" s="13"/>
      <c r="M12" s="15">
        <v>0</v>
      </c>
      <c r="O12" s="3">
        <v>6567504500</v>
      </c>
      <c r="Q12" s="7">
        <v>0</v>
      </c>
      <c r="S12" s="3">
        <v>6567504500</v>
      </c>
    </row>
    <row r="13" spans="1:19" ht="21">
      <c r="A13" s="2" t="s">
        <v>23</v>
      </c>
      <c r="C13" s="1" t="s">
        <v>94</v>
      </c>
      <c r="E13" s="3">
        <v>11072588</v>
      </c>
      <c r="G13" s="3">
        <v>100</v>
      </c>
      <c r="I13" s="15">
        <v>0</v>
      </c>
      <c r="J13" s="13"/>
      <c r="K13" s="15">
        <v>0</v>
      </c>
      <c r="L13" s="13"/>
      <c r="M13" s="15">
        <v>0</v>
      </c>
      <c r="O13" s="3">
        <v>1107258800</v>
      </c>
      <c r="Q13" s="7">
        <v>0</v>
      </c>
      <c r="S13" s="3">
        <v>1107258800</v>
      </c>
    </row>
    <row r="14" spans="1:19" ht="21">
      <c r="A14" s="2" t="s">
        <v>22</v>
      </c>
      <c r="C14" s="1" t="s">
        <v>95</v>
      </c>
      <c r="E14" s="3">
        <v>7614433</v>
      </c>
      <c r="G14" s="3">
        <v>1100</v>
      </c>
      <c r="I14" s="15">
        <v>0</v>
      </c>
      <c r="J14" s="13"/>
      <c r="K14" s="15">
        <v>0</v>
      </c>
      <c r="L14" s="13"/>
      <c r="M14" s="15">
        <v>0</v>
      </c>
      <c r="O14" s="3">
        <v>8375876300</v>
      </c>
      <c r="Q14" s="3">
        <v>670281216</v>
      </c>
      <c r="S14" s="3">
        <v>7705595084</v>
      </c>
    </row>
    <row r="15" spans="1:19" ht="19.5" thickBot="1">
      <c r="O15" s="10">
        <f t="shared" ref="O15:S15" si="0">SUM(O6:O14)</f>
        <v>148893090678</v>
      </c>
      <c r="P15" s="10">
        <f t="shared" si="0"/>
        <v>0</v>
      </c>
      <c r="Q15" s="10">
        <f t="shared" si="0"/>
        <v>2695163205</v>
      </c>
      <c r="R15" s="10">
        <f t="shared" si="0"/>
        <v>0</v>
      </c>
      <c r="S15" s="10">
        <f t="shared" si="0"/>
        <v>146197927473</v>
      </c>
    </row>
    <row r="16" spans="1:19" ht="19.5" thickTop="1"/>
  </sheetData>
  <mergeCells count="16">
    <mergeCell ref="A1:S1"/>
    <mergeCell ref="A2:S2"/>
    <mergeCell ref="A3:S3"/>
    <mergeCell ref="Q5"/>
    <mergeCell ref="S5"/>
    <mergeCell ref="O4:S4"/>
    <mergeCell ref="I5"/>
    <mergeCell ref="K5"/>
    <mergeCell ref="M5"/>
    <mergeCell ref="I4:M4"/>
    <mergeCell ref="O5"/>
    <mergeCell ref="A4:A5"/>
    <mergeCell ref="C5"/>
    <mergeCell ref="E5"/>
    <mergeCell ref="G5"/>
    <mergeCell ref="C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"/>
  <sheetViews>
    <sheetView rightToLeft="1" workbookViewId="0">
      <selection activeCell="I18" sqref="I18"/>
    </sheetView>
  </sheetViews>
  <sheetFormatPr defaultRowHeight="18.75"/>
  <cols>
    <col min="1" max="1" width="27.28515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17.85546875" style="1" customWidth="1"/>
    <col min="10" max="10" width="1" style="1" customWidth="1"/>
    <col min="11" max="11" width="14.425781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85546875" style="1" customWidth="1"/>
    <col min="18" max="18" width="1" style="1" customWidth="1"/>
    <col min="19" max="19" width="9.140625" style="1" customWidth="1"/>
    <col min="20" max="16384" width="9.140625" style="1"/>
  </cols>
  <sheetData>
    <row r="1" spans="1:17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1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5" spans="1:17">
      <c r="A5" s="26" t="s">
        <v>3</v>
      </c>
      <c r="B5" s="14"/>
      <c r="C5" s="26" t="s">
        <v>73</v>
      </c>
      <c r="D5" s="26" t="s">
        <v>73</v>
      </c>
      <c r="E5" s="26" t="s">
        <v>73</v>
      </c>
      <c r="F5" s="26" t="s">
        <v>73</v>
      </c>
      <c r="G5" s="26" t="s">
        <v>73</v>
      </c>
      <c r="H5" s="26" t="s">
        <v>73</v>
      </c>
      <c r="I5" s="26" t="s">
        <v>73</v>
      </c>
      <c r="J5" s="14"/>
      <c r="K5" s="26" t="s">
        <v>74</v>
      </c>
      <c r="L5" s="26" t="s">
        <v>74</v>
      </c>
      <c r="M5" s="26" t="s">
        <v>74</v>
      </c>
      <c r="N5" s="26" t="s">
        <v>74</v>
      </c>
      <c r="O5" s="26" t="s">
        <v>74</v>
      </c>
      <c r="P5" s="26" t="s">
        <v>74</v>
      </c>
      <c r="Q5" s="26" t="s">
        <v>74</v>
      </c>
    </row>
    <row r="6" spans="1:17">
      <c r="A6" s="26" t="s">
        <v>3</v>
      </c>
      <c r="B6" s="14"/>
      <c r="C6" s="26" t="s">
        <v>7</v>
      </c>
      <c r="D6" s="14"/>
      <c r="E6" s="26" t="s">
        <v>96</v>
      </c>
      <c r="F6" s="14"/>
      <c r="G6" s="26" t="s">
        <v>97</v>
      </c>
      <c r="H6" s="14"/>
      <c r="I6" s="26" t="s">
        <v>98</v>
      </c>
      <c r="J6" s="14"/>
      <c r="K6" s="26" t="s">
        <v>7</v>
      </c>
      <c r="L6" s="14"/>
      <c r="M6" s="26" t="s">
        <v>96</v>
      </c>
      <c r="N6" s="14"/>
      <c r="O6" s="26" t="s">
        <v>97</v>
      </c>
      <c r="P6" s="14"/>
      <c r="Q6" s="26" t="s">
        <v>98</v>
      </c>
    </row>
    <row r="7" spans="1:17" ht="21">
      <c r="A7" s="2" t="s">
        <v>25</v>
      </c>
      <c r="C7" s="6">
        <v>1736320</v>
      </c>
      <c r="D7" s="6"/>
      <c r="E7" s="6">
        <v>32756807491</v>
      </c>
      <c r="F7" s="6"/>
      <c r="G7" s="6">
        <v>32756807491</v>
      </c>
      <c r="H7" s="6"/>
      <c r="I7" s="6">
        <v>0</v>
      </c>
      <c r="J7" s="6"/>
      <c r="K7" s="6">
        <v>1736320</v>
      </c>
      <c r="L7" s="6"/>
      <c r="M7" s="6">
        <v>32756807491</v>
      </c>
      <c r="N7" s="6"/>
      <c r="O7" s="6">
        <v>65310277210</v>
      </c>
      <c r="P7" s="6"/>
      <c r="Q7" s="6">
        <v>-32553469718</v>
      </c>
    </row>
    <row r="8" spans="1:17" ht="21">
      <c r="A8" s="2" t="s">
        <v>16</v>
      </c>
      <c r="C8" s="6">
        <v>299736884</v>
      </c>
      <c r="D8" s="6"/>
      <c r="E8" s="6">
        <v>717324256103</v>
      </c>
      <c r="F8" s="6"/>
      <c r="G8" s="6">
        <v>685692484744</v>
      </c>
      <c r="H8" s="6"/>
      <c r="I8" s="6">
        <v>31631771359</v>
      </c>
      <c r="J8" s="6"/>
      <c r="K8" s="6">
        <v>299736884</v>
      </c>
      <c r="L8" s="6"/>
      <c r="M8" s="6">
        <v>717324256103</v>
      </c>
      <c r="N8" s="6"/>
      <c r="O8" s="6">
        <v>504017736535</v>
      </c>
      <c r="P8" s="6"/>
      <c r="Q8" s="6">
        <v>213306519568</v>
      </c>
    </row>
    <row r="9" spans="1:17" ht="21">
      <c r="A9" s="2" t="s">
        <v>21</v>
      </c>
      <c r="C9" s="6">
        <v>1745067</v>
      </c>
      <c r="D9" s="6"/>
      <c r="E9" s="6">
        <v>61484298812</v>
      </c>
      <c r="F9" s="6"/>
      <c r="G9" s="6">
        <v>58920999911</v>
      </c>
      <c r="H9" s="6"/>
      <c r="I9" s="6">
        <v>2563298901</v>
      </c>
      <c r="J9" s="6"/>
      <c r="K9" s="6">
        <v>1745067</v>
      </c>
      <c r="L9" s="6"/>
      <c r="M9" s="6">
        <v>61484298812</v>
      </c>
      <c r="N9" s="6"/>
      <c r="O9" s="6">
        <v>61070872888</v>
      </c>
      <c r="P9" s="6"/>
      <c r="Q9" s="6">
        <v>413425924</v>
      </c>
    </row>
    <row r="10" spans="1:17" ht="21">
      <c r="A10" s="2" t="s">
        <v>17</v>
      </c>
      <c r="C10" s="6">
        <v>116211233</v>
      </c>
      <c r="D10" s="6"/>
      <c r="E10" s="6">
        <v>435693167560</v>
      </c>
      <c r="F10" s="6"/>
      <c r="G10" s="6">
        <v>433370709311</v>
      </c>
      <c r="H10" s="6"/>
      <c r="I10" s="6">
        <v>2322458249</v>
      </c>
      <c r="J10" s="6"/>
      <c r="K10" s="6">
        <v>116211233</v>
      </c>
      <c r="L10" s="6"/>
      <c r="M10" s="6">
        <v>435693167560</v>
      </c>
      <c r="N10" s="6"/>
      <c r="O10" s="6">
        <v>440608979657</v>
      </c>
      <c r="P10" s="6"/>
      <c r="Q10" s="6">
        <v>-4915812096</v>
      </c>
    </row>
    <row r="11" spans="1:17" ht="21">
      <c r="A11" s="2" t="s">
        <v>15</v>
      </c>
      <c r="C11" s="6">
        <v>8781284505</v>
      </c>
      <c r="D11" s="6"/>
      <c r="E11" s="6">
        <v>5563103202044</v>
      </c>
      <c r="F11" s="6"/>
      <c r="G11" s="6">
        <v>5599219293259</v>
      </c>
      <c r="H11" s="6"/>
      <c r="I11" s="6">
        <v>-36116091214</v>
      </c>
      <c r="J11" s="6"/>
      <c r="K11" s="6">
        <v>8781284505</v>
      </c>
      <c r="L11" s="6"/>
      <c r="M11" s="6">
        <v>5563103202044</v>
      </c>
      <c r="N11" s="6"/>
      <c r="O11" s="6">
        <v>7118677274794</v>
      </c>
      <c r="P11" s="6"/>
      <c r="Q11" s="6">
        <v>-1555574072749</v>
      </c>
    </row>
    <row r="12" spans="1:17" ht="21">
      <c r="A12" s="2" t="s">
        <v>18</v>
      </c>
      <c r="C12" s="6">
        <v>108989287</v>
      </c>
      <c r="D12" s="6"/>
      <c r="E12" s="6">
        <v>1863389447477</v>
      </c>
      <c r="F12" s="6"/>
      <c r="G12" s="6">
        <v>2071418211755</v>
      </c>
      <c r="H12" s="6"/>
      <c r="I12" s="6">
        <v>-208028764277</v>
      </c>
      <c r="J12" s="6"/>
      <c r="K12" s="6">
        <v>108989287</v>
      </c>
      <c r="L12" s="6"/>
      <c r="M12" s="6">
        <v>1863389447477</v>
      </c>
      <c r="N12" s="6"/>
      <c r="O12" s="6">
        <v>1611566034473</v>
      </c>
      <c r="P12" s="6"/>
      <c r="Q12" s="6">
        <v>251823413004</v>
      </c>
    </row>
    <row r="13" spans="1:17" ht="21">
      <c r="A13" s="2" t="s">
        <v>20</v>
      </c>
      <c r="C13" s="6">
        <v>4242399</v>
      </c>
      <c r="D13" s="6"/>
      <c r="E13" s="6">
        <v>28741604986</v>
      </c>
      <c r="F13" s="6"/>
      <c r="G13" s="6">
        <v>25350265165</v>
      </c>
      <c r="H13" s="6"/>
      <c r="I13" s="6">
        <v>3391339821</v>
      </c>
      <c r="J13" s="6"/>
      <c r="K13" s="6">
        <v>4242399</v>
      </c>
      <c r="L13" s="6"/>
      <c r="M13" s="6">
        <v>28741604986</v>
      </c>
      <c r="N13" s="6"/>
      <c r="O13" s="6">
        <v>34133807707</v>
      </c>
      <c r="P13" s="6"/>
      <c r="Q13" s="6">
        <v>-5392202720</v>
      </c>
    </row>
    <row r="14" spans="1:17" ht="21">
      <c r="A14" s="2" t="s">
        <v>19</v>
      </c>
      <c r="C14" s="6">
        <v>23799066</v>
      </c>
      <c r="D14" s="6"/>
      <c r="E14" s="6">
        <v>84113321696</v>
      </c>
      <c r="F14" s="6"/>
      <c r="G14" s="6">
        <v>76836342211</v>
      </c>
      <c r="H14" s="6"/>
      <c r="I14" s="6">
        <v>7276979485</v>
      </c>
      <c r="J14" s="6"/>
      <c r="K14" s="6">
        <v>23799066</v>
      </c>
      <c r="L14" s="6"/>
      <c r="M14" s="6">
        <v>84113321696</v>
      </c>
      <c r="N14" s="6"/>
      <c r="O14" s="6">
        <v>79350207104</v>
      </c>
      <c r="P14" s="6"/>
      <c r="Q14" s="6">
        <v>4763114592</v>
      </c>
    </row>
    <row r="15" spans="1:17" ht="21">
      <c r="A15" s="2" t="s">
        <v>23</v>
      </c>
      <c r="C15" s="6">
        <v>14571408</v>
      </c>
      <c r="D15" s="6"/>
      <c r="E15" s="6">
        <v>55183664836</v>
      </c>
      <c r="F15" s="6"/>
      <c r="G15" s="6">
        <v>49199367673</v>
      </c>
      <c r="H15" s="6"/>
      <c r="I15" s="6">
        <v>5984297163</v>
      </c>
      <c r="J15" s="6"/>
      <c r="K15" s="6">
        <v>14571408</v>
      </c>
      <c r="L15" s="6"/>
      <c r="M15" s="6">
        <v>55183664836</v>
      </c>
      <c r="N15" s="6"/>
      <c r="O15" s="6">
        <v>67568400064</v>
      </c>
      <c r="P15" s="6"/>
      <c r="Q15" s="6">
        <v>-12384735227</v>
      </c>
    </row>
    <row r="16" spans="1:17" ht="21">
      <c r="A16" s="2" t="s">
        <v>24</v>
      </c>
      <c r="C16" s="6">
        <v>27974727</v>
      </c>
      <c r="D16" s="6"/>
      <c r="E16" s="6">
        <v>66976505033</v>
      </c>
      <c r="F16" s="6"/>
      <c r="G16" s="6">
        <v>62531903906</v>
      </c>
      <c r="H16" s="6"/>
      <c r="I16" s="6">
        <v>4444601127</v>
      </c>
      <c r="J16" s="6"/>
      <c r="K16" s="6">
        <v>27974727</v>
      </c>
      <c r="L16" s="6"/>
      <c r="M16" s="6">
        <v>66976505033</v>
      </c>
      <c r="N16" s="6"/>
      <c r="O16" s="6">
        <v>80812275982</v>
      </c>
      <c r="P16" s="6"/>
      <c r="Q16" s="6">
        <v>-13835770948</v>
      </c>
    </row>
    <row r="17" spans="1:17" ht="21">
      <c r="A17" s="2" t="s">
        <v>22</v>
      </c>
      <c r="C17" s="6">
        <v>7614433</v>
      </c>
      <c r="D17" s="6"/>
      <c r="E17" s="6">
        <v>97086323354</v>
      </c>
      <c r="F17" s="6"/>
      <c r="G17" s="6">
        <v>84608143863</v>
      </c>
      <c r="H17" s="6"/>
      <c r="I17" s="6">
        <v>12478179491</v>
      </c>
      <c r="J17" s="6"/>
      <c r="K17" s="6">
        <v>7614433</v>
      </c>
      <c r="L17" s="6"/>
      <c r="M17" s="6">
        <v>97086323354</v>
      </c>
      <c r="N17" s="6"/>
      <c r="O17" s="6">
        <v>107737701215</v>
      </c>
      <c r="P17" s="6"/>
      <c r="Q17" s="6">
        <v>-10651377860</v>
      </c>
    </row>
    <row r="18" spans="1:17" ht="19.5" thickBot="1">
      <c r="E18" s="11">
        <f>SUM(E7:E17)</f>
        <v>9005852599392</v>
      </c>
      <c r="G18" s="10">
        <f>SUM(G7:G17)</f>
        <v>9179904529289</v>
      </c>
      <c r="I18" s="11">
        <f>SUM(I7:I17)</f>
        <v>-174051929895</v>
      </c>
      <c r="M18" s="10">
        <f>SUM(M7:M17)</f>
        <v>9005852599392</v>
      </c>
      <c r="O18" s="10">
        <f>SUM(O7:O17)</f>
        <v>10170853567629</v>
      </c>
      <c r="Q18" s="11">
        <f>SUM(Q7:Q17)</f>
        <v>-1165000968230</v>
      </c>
    </row>
    <row r="19" spans="1:17" ht="19.5" thickTop="1"/>
  </sheetData>
  <mergeCells count="14">
    <mergeCell ref="A1:Q1"/>
    <mergeCell ref="A2:Q2"/>
    <mergeCell ref="A3:Q3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9"/>
  <sheetViews>
    <sheetView rightToLeft="1" workbookViewId="0">
      <selection activeCell="M10" sqref="M10"/>
    </sheetView>
  </sheetViews>
  <sheetFormatPr defaultRowHeight="18.75"/>
  <cols>
    <col min="1" max="1" width="29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6.425781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1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s="14" customFormat="1">
      <c r="A4" s="26" t="s">
        <v>3</v>
      </c>
      <c r="C4" s="26" t="s">
        <v>73</v>
      </c>
      <c r="D4" s="26" t="s">
        <v>73</v>
      </c>
      <c r="E4" s="26" t="s">
        <v>73</v>
      </c>
      <c r="F4" s="26" t="s">
        <v>73</v>
      </c>
      <c r="G4" s="26" t="s">
        <v>73</v>
      </c>
      <c r="H4" s="26" t="s">
        <v>73</v>
      </c>
      <c r="I4" s="26" t="s">
        <v>73</v>
      </c>
      <c r="K4" s="26" t="s">
        <v>74</v>
      </c>
      <c r="L4" s="26" t="s">
        <v>74</v>
      </c>
      <c r="M4" s="26" t="s">
        <v>74</v>
      </c>
      <c r="N4" s="26" t="s">
        <v>74</v>
      </c>
      <c r="O4" s="26" t="s">
        <v>74</v>
      </c>
      <c r="P4" s="26" t="s">
        <v>74</v>
      </c>
      <c r="Q4" s="26" t="s">
        <v>74</v>
      </c>
    </row>
    <row r="5" spans="1:17" s="14" customFormat="1">
      <c r="A5" s="26" t="s">
        <v>3</v>
      </c>
      <c r="C5" s="26" t="s">
        <v>7</v>
      </c>
      <c r="E5" s="26" t="s">
        <v>96</v>
      </c>
      <c r="G5" s="26" t="s">
        <v>97</v>
      </c>
      <c r="I5" s="26" t="s">
        <v>99</v>
      </c>
      <c r="K5" s="26" t="s">
        <v>7</v>
      </c>
      <c r="M5" s="26" t="s">
        <v>96</v>
      </c>
      <c r="O5" s="26" t="s">
        <v>97</v>
      </c>
      <c r="Q5" s="26" t="s">
        <v>99</v>
      </c>
    </row>
    <row r="6" spans="1:17" ht="21">
      <c r="A6" s="2" t="s">
        <v>16</v>
      </c>
      <c r="C6" s="6">
        <v>1050000</v>
      </c>
      <c r="D6" s="6"/>
      <c r="E6" s="6">
        <v>2508841869</v>
      </c>
      <c r="F6" s="6"/>
      <c r="G6" s="6">
        <v>1761050343</v>
      </c>
      <c r="H6" s="6"/>
      <c r="I6" s="6">
        <v>747791526</v>
      </c>
      <c r="J6" s="6"/>
      <c r="K6" s="6">
        <v>10040613</v>
      </c>
      <c r="L6" s="6"/>
      <c r="M6" s="6">
        <v>39541854276</v>
      </c>
      <c r="N6" s="6"/>
      <c r="O6" s="6">
        <v>27873969031</v>
      </c>
      <c r="P6" s="6"/>
      <c r="Q6" s="6">
        <v>11667885245</v>
      </c>
    </row>
    <row r="7" spans="1:17" ht="21">
      <c r="A7" s="2" t="s">
        <v>15</v>
      </c>
      <c r="C7" s="6">
        <v>160000000</v>
      </c>
      <c r="D7" s="6"/>
      <c r="E7" s="6">
        <v>101522788569</v>
      </c>
      <c r="F7" s="6"/>
      <c r="G7" s="6">
        <v>131722385069</v>
      </c>
      <c r="H7" s="6"/>
      <c r="I7" s="6">
        <v>-30199596500</v>
      </c>
      <c r="J7" s="6"/>
      <c r="K7" s="6">
        <v>529738703</v>
      </c>
      <c r="L7" s="6"/>
      <c r="M7" s="6">
        <v>390165688470</v>
      </c>
      <c r="N7" s="6"/>
      <c r="O7" s="6">
        <v>473107936099</v>
      </c>
      <c r="P7" s="6"/>
      <c r="Q7" s="6">
        <v>-82942247629</v>
      </c>
    </row>
    <row r="8" spans="1:17" ht="21">
      <c r="A8" s="2" t="s">
        <v>18</v>
      </c>
      <c r="C8" s="6">
        <v>1040000</v>
      </c>
      <c r="D8" s="6"/>
      <c r="E8" s="6">
        <v>18772672014</v>
      </c>
      <c r="F8" s="6"/>
      <c r="G8" s="6">
        <v>15344064417</v>
      </c>
      <c r="H8" s="6"/>
      <c r="I8" s="6">
        <v>3428607597</v>
      </c>
      <c r="J8" s="6"/>
      <c r="K8" s="6">
        <v>20795960</v>
      </c>
      <c r="L8" s="6"/>
      <c r="M8" s="6">
        <v>432190404798</v>
      </c>
      <c r="N8" s="6"/>
      <c r="O8" s="6">
        <v>279502020311</v>
      </c>
      <c r="P8" s="6"/>
      <c r="Q8" s="6">
        <v>152688384487</v>
      </c>
    </row>
    <row r="9" spans="1:17" ht="21">
      <c r="A9" s="2" t="s">
        <v>20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7851846</v>
      </c>
      <c r="L9" s="6"/>
      <c r="M9" s="6">
        <v>66199500536</v>
      </c>
      <c r="N9" s="6"/>
      <c r="O9" s="6">
        <v>56651050805</v>
      </c>
      <c r="P9" s="6"/>
      <c r="Q9" s="6">
        <v>9548449731</v>
      </c>
    </row>
    <row r="10" spans="1:17" ht="21">
      <c r="A10" s="2" t="s">
        <v>21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1041501</v>
      </c>
      <c r="L10" s="6"/>
      <c r="M10" s="6">
        <v>38357282410</v>
      </c>
      <c r="N10" s="6"/>
      <c r="O10" s="6">
        <v>28500934540</v>
      </c>
      <c r="P10" s="6"/>
      <c r="Q10" s="6">
        <v>9856347870</v>
      </c>
    </row>
    <row r="11" spans="1:17" ht="21">
      <c r="A11" s="2" t="s">
        <v>23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23297013</v>
      </c>
      <c r="L11" s="6"/>
      <c r="M11" s="6">
        <v>105129548745</v>
      </c>
      <c r="N11" s="6"/>
      <c r="O11" s="6">
        <v>80886932907</v>
      </c>
      <c r="P11" s="6"/>
      <c r="Q11" s="6">
        <v>24242615838</v>
      </c>
    </row>
    <row r="12" spans="1:17" ht="21">
      <c r="A12" s="2" t="s">
        <v>22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5873665</v>
      </c>
      <c r="L12" s="6"/>
      <c r="M12" s="6">
        <v>91289394296</v>
      </c>
      <c r="N12" s="6"/>
      <c r="O12" s="6">
        <v>73712148474</v>
      </c>
      <c r="P12" s="6"/>
      <c r="Q12" s="6">
        <v>17577245822</v>
      </c>
    </row>
    <row r="13" spans="1:17" ht="21">
      <c r="A13" s="2" t="s">
        <v>17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24758430</v>
      </c>
      <c r="L13" s="6"/>
      <c r="M13" s="6">
        <v>133292266725</v>
      </c>
      <c r="N13" s="6"/>
      <c r="O13" s="6">
        <v>81254612956</v>
      </c>
      <c r="P13" s="6"/>
      <c r="Q13" s="6">
        <v>52037653769</v>
      </c>
    </row>
    <row r="14" spans="1:17" ht="21">
      <c r="A14" s="2" t="s">
        <v>25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100000</v>
      </c>
      <c r="L14" s="6"/>
      <c r="M14" s="6">
        <v>3524919076</v>
      </c>
      <c r="N14" s="6"/>
      <c r="O14" s="6">
        <v>3765593031</v>
      </c>
      <c r="P14" s="6"/>
      <c r="Q14" s="6">
        <v>-240673955</v>
      </c>
    </row>
    <row r="15" spans="1:17" ht="21">
      <c r="A15" s="2" t="s">
        <v>24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21387137</v>
      </c>
      <c r="L15" s="6"/>
      <c r="M15" s="6">
        <v>70606002219</v>
      </c>
      <c r="N15" s="6"/>
      <c r="O15" s="6">
        <v>58707716634</v>
      </c>
      <c r="P15" s="6"/>
      <c r="Q15" s="6">
        <v>11898285585</v>
      </c>
    </row>
    <row r="16" spans="1:17" ht="21">
      <c r="A16" s="2" t="s">
        <v>19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15907664</v>
      </c>
      <c r="L16" s="6"/>
      <c r="M16" s="6">
        <v>67363746651</v>
      </c>
      <c r="N16" s="6"/>
      <c r="O16" s="6">
        <v>45778216020</v>
      </c>
      <c r="P16" s="6"/>
      <c r="Q16" s="6">
        <v>21585530631</v>
      </c>
    </row>
    <row r="17" spans="1:19" ht="21">
      <c r="A17" s="2" t="s">
        <v>35</v>
      </c>
      <c r="C17" s="6">
        <v>1000</v>
      </c>
      <c r="D17" s="6"/>
      <c r="E17" s="6">
        <v>878262798</v>
      </c>
      <c r="F17" s="6"/>
      <c r="G17" s="6">
        <v>800029557</v>
      </c>
      <c r="H17" s="6"/>
      <c r="I17" s="6">
        <v>78233241</v>
      </c>
      <c r="J17" s="6"/>
      <c r="K17" s="6">
        <v>1000</v>
      </c>
      <c r="L17" s="6"/>
      <c r="M17" s="6">
        <v>878262798</v>
      </c>
      <c r="N17" s="6"/>
      <c r="O17" s="6">
        <v>800029557</v>
      </c>
      <c r="P17" s="6"/>
      <c r="Q17" s="6">
        <v>78233241</v>
      </c>
    </row>
    <row r="18" spans="1:19" ht="19.5" thickBot="1">
      <c r="E18" s="11">
        <f>SUM(E6:E17)</f>
        <v>123682565250</v>
      </c>
      <c r="F18" s="6"/>
      <c r="G18" s="11">
        <f>SUM(G6:G17)</f>
        <v>149627529386</v>
      </c>
      <c r="H18" s="6"/>
      <c r="I18" s="11">
        <f>SUM(I6:I17)</f>
        <v>-25944964136</v>
      </c>
      <c r="J18" s="6"/>
      <c r="K18" s="6"/>
      <c r="L18" s="6"/>
      <c r="M18" s="11">
        <f>SUM(M6:M17)</f>
        <v>1438538871000</v>
      </c>
      <c r="N18" s="6"/>
      <c r="O18" s="11">
        <f>SUM(O6:O17)</f>
        <v>1210541160365</v>
      </c>
      <c r="P18" s="6"/>
      <c r="Q18" s="11">
        <f>SUM(Q6:Q17)</f>
        <v>227997710635</v>
      </c>
      <c r="R18" s="6"/>
      <c r="S18" s="6"/>
    </row>
    <row r="19" spans="1:19" ht="19.5" thickTop="1"/>
  </sheetData>
  <mergeCells count="14">
    <mergeCell ref="A1:Q1"/>
    <mergeCell ref="A2:Q2"/>
    <mergeCell ref="A3:Q3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workbookViewId="0">
      <selection activeCell="Q7" sqref="Q7"/>
    </sheetView>
  </sheetViews>
  <sheetFormatPr defaultRowHeight="18.75"/>
  <cols>
    <col min="1" max="1" width="27.28515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21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2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21">
      <c r="A4" s="25" t="s">
        <v>3</v>
      </c>
      <c r="C4" s="25" t="s">
        <v>73</v>
      </c>
      <c r="D4" s="25" t="s">
        <v>73</v>
      </c>
      <c r="E4" s="25" t="s">
        <v>73</v>
      </c>
      <c r="F4" s="25" t="s">
        <v>73</v>
      </c>
      <c r="G4" s="25" t="s">
        <v>73</v>
      </c>
      <c r="H4" s="25" t="s">
        <v>73</v>
      </c>
      <c r="I4" s="25" t="s">
        <v>73</v>
      </c>
      <c r="J4" s="25" t="s">
        <v>73</v>
      </c>
      <c r="K4" s="25" t="s">
        <v>73</v>
      </c>
      <c r="M4" s="25" t="s">
        <v>74</v>
      </c>
      <c r="N4" s="25" t="s">
        <v>74</v>
      </c>
      <c r="O4" s="25" t="s">
        <v>74</v>
      </c>
      <c r="P4" s="25" t="s">
        <v>74</v>
      </c>
      <c r="Q4" s="25" t="s">
        <v>74</v>
      </c>
      <c r="R4" s="25" t="s">
        <v>74</v>
      </c>
      <c r="S4" s="25" t="s">
        <v>74</v>
      </c>
      <c r="T4" s="25" t="s">
        <v>74</v>
      </c>
      <c r="U4" s="25" t="s">
        <v>74</v>
      </c>
    </row>
    <row r="5" spans="1:21" ht="21">
      <c r="A5" s="25" t="s">
        <v>3</v>
      </c>
      <c r="C5" s="25" t="s">
        <v>100</v>
      </c>
      <c r="E5" s="25" t="s">
        <v>101</v>
      </c>
      <c r="G5" s="25" t="s">
        <v>102</v>
      </c>
      <c r="I5" s="25" t="s">
        <v>45</v>
      </c>
      <c r="K5" s="25" t="s">
        <v>103</v>
      </c>
      <c r="M5" s="25" t="s">
        <v>100</v>
      </c>
      <c r="O5" s="25" t="s">
        <v>101</v>
      </c>
      <c r="Q5" s="25" t="s">
        <v>102</v>
      </c>
      <c r="S5" s="25" t="s">
        <v>45</v>
      </c>
      <c r="U5" s="25" t="s">
        <v>103</v>
      </c>
    </row>
    <row r="6" spans="1:21" ht="21">
      <c r="A6" s="2" t="s">
        <v>16</v>
      </c>
      <c r="C6" s="15">
        <v>0</v>
      </c>
      <c r="E6" s="6">
        <v>31631771359</v>
      </c>
      <c r="F6" s="6"/>
      <c r="G6" s="6">
        <v>747791526</v>
      </c>
      <c r="H6" s="6"/>
      <c r="I6" s="6">
        <v>32379562885</v>
      </c>
      <c r="K6" s="22">
        <v>-17.82</v>
      </c>
      <c r="M6" s="6">
        <v>37179526338</v>
      </c>
      <c r="N6" s="6"/>
      <c r="O6" s="6">
        <v>213306519568</v>
      </c>
      <c r="P6" s="6"/>
      <c r="Q6" s="6">
        <v>11667885245</v>
      </c>
      <c r="R6" s="6"/>
      <c r="S6" s="6">
        <v>262153931151</v>
      </c>
      <c r="U6" s="22">
        <v>-35.380000000000003</v>
      </c>
    </row>
    <row r="7" spans="1:21" ht="21">
      <c r="A7" s="2" t="s">
        <v>15</v>
      </c>
      <c r="C7" s="15">
        <v>0</v>
      </c>
      <c r="E7" s="6">
        <v>-36116091214</v>
      </c>
      <c r="F7" s="6"/>
      <c r="G7" s="6">
        <v>-30199596500</v>
      </c>
      <c r="H7" s="6"/>
      <c r="I7" s="6">
        <v>-66315687714</v>
      </c>
      <c r="K7" s="22">
        <v>36.5</v>
      </c>
      <c r="M7" s="24">
        <v>0</v>
      </c>
      <c r="N7" s="6"/>
      <c r="O7" s="6">
        <v>-1555574072749</v>
      </c>
      <c r="P7" s="6"/>
      <c r="Q7" s="6">
        <v>-82942247629</v>
      </c>
      <c r="R7" s="6"/>
      <c r="S7" s="6">
        <v>-1638516320378</v>
      </c>
      <c r="U7" s="22">
        <v>221.14</v>
      </c>
    </row>
    <row r="8" spans="1:21" ht="21">
      <c r="A8" s="2" t="s">
        <v>18</v>
      </c>
      <c r="C8" s="15">
        <v>0</v>
      </c>
      <c r="E8" s="6">
        <v>-208028764277</v>
      </c>
      <c r="F8" s="6"/>
      <c r="G8" s="6">
        <v>3428607597</v>
      </c>
      <c r="H8" s="6"/>
      <c r="I8" s="6">
        <v>-204600156680</v>
      </c>
      <c r="K8" s="22">
        <v>112.6</v>
      </c>
      <c r="M8" s="6">
        <v>49408158000</v>
      </c>
      <c r="N8" s="6"/>
      <c r="O8" s="6">
        <v>251823413004</v>
      </c>
      <c r="P8" s="6"/>
      <c r="Q8" s="6">
        <v>152688384487</v>
      </c>
      <c r="R8" s="6"/>
      <c r="S8" s="6">
        <v>453919955491</v>
      </c>
      <c r="U8" s="22">
        <v>-6126</v>
      </c>
    </row>
    <row r="9" spans="1:21" ht="21">
      <c r="A9" s="2" t="s">
        <v>20</v>
      </c>
      <c r="C9" s="15">
        <v>0</v>
      </c>
      <c r="E9" s="6">
        <v>3391339821</v>
      </c>
      <c r="F9" s="6"/>
      <c r="G9" s="24">
        <v>0</v>
      </c>
      <c r="H9" s="6"/>
      <c r="I9" s="6">
        <v>3391339821</v>
      </c>
      <c r="K9" s="22">
        <v>-1.87</v>
      </c>
      <c r="M9" s="6">
        <v>2252985973</v>
      </c>
      <c r="N9" s="6"/>
      <c r="O9" s="6">
        <v>-5392202720</v>
      </c>
      <c r="P9" s="6"/>
      <c r="Q9" s="6">
        <v>9548449731</v>
      </c>
      <c r="R9" s="6"/>
      <c r="S9" s="6">
        <v>6409232984</v>
      </c>
      <c r="U9" s="22">
        <v>-0.87</v>
      </c>
    </row>
    <row r="10" spans="1:21" ht="21">
      <c r="A10" s="2" t="s">
        <v>21</v>
      </c>
      <c r="C10" s="15">
        <v>0</v>
      </c>
      <c r="E10" s="6">
        <v>2563298901</v>
      </c>
      <c r="F10" s="6"/>
      <c r="G10" s="24">
        <v>0</v>
      </c>
      <c r="H10" s="6"/>
      <c r="I10" s="6">
        <v>2563298901</v>
      </c>
      <c r="K10" s="22">
        <v>-1.41</v>
      </c>
      <c r="M10" s="6">
        <v>1949298</v>
      </c>
      <c r="N10" s="6"/>
      <c r="O10" s="6">
        <v>413425924</v>
      </c>
      <c r="P10" s="6"/>
      <c r="Q10" s="6">
        <v>9856347870</v>
      </c>
      <c r="R10" s="6"/>
      <c r="S10" s="6">
        <v>10271723092</v>
      </c>
      <c r="U10" s="22">
        <v>-1.39</v>
      </c>
    </row>
    <row r="11" spans="1:21" ht="21">
      <c r="A11" s="2" t="s">
        <v>23</v>
      </c>
      <c r="C11" s="15">
        <v>0</v>
      </c>
      <c r="E11" s="6">
        <v>5984297163</v>
      </c>
      <c r="F11" s="6"/>
      <c r="G11" s="24">
        <v>0</v>
      </c>
      <c r="H11" s="6"/>
      <c r="I11" s="6">
        <v>5984297163</v>
      </c>
      <c r="K11" s="22">
        <v>-3.29</v>
      </c>
      <c r="M11" s="6">
        <v>1107258800</v>
      </c>
      <c r="N11" s="6"/>
      <c r="O11" s="6">
        <v>-12384735227</v>
      </c>
      <c r="P11" s="6"/>
      <c r="Q11" s="6">
        <v>24242615838</v>
      </c>
      <c r="R11" s="6"/>
      <c r="S11" s="6">
        <v>12965139411</v>
      </c>
      <c r="U11" s="22">
        <v>-1.75</v>
      </c>
    </row>
    <row r="12" spans="1:21" ht="21">
      <c r="A12" s="2" t="s">
        <v>22</v>
      </c>
      <c r="C12" s="15">
        <v>0</v>
      </c>
      <c r="E12" s="6">
        <v>12478179491</v>
      </c>
      <c r="F12" s="6"/>
      <c r="G12" s="24">
        <v>0</v>
      </c>
      <c r="H12" s="6"/>
      <c r="I12" s="6">
        <v>12478179491</v>
      </c>
      <c r="K12" s="22">
        <v>-6.87</v>
      </c>
      <c r="M12" s="6">
        <v>7705595084</v>
      </c>
      <c r="N12" s="6"/>
      <c r="O12" s="6">
        <v>-10651377860</v>
      </c>
      <c r="P12" s="6"/>
      <c r="Q12" s="6">
        <v>17577245822</v>
      </c>
      <c r="R12" s="6"/>
      <c r="S12" s="6">
        <v>14631463046</v>
      </c>
      <c r="U12" s="22">
        <v>-1.97</v>
      </c>
    </row>
    <row r="13" spans="1:21" ht="21">
      <c r="A13" s="2" t="s">
        <v>17</v>
      </c>
      <c r="C13" s="15">
        <v>0</v>
      </c>
      <c r="E13" s="6">
        <v>2322458249</v>
      </c>
      <c r="F13" s="6"/>
      <c r="G13" s="24">
        <v>0</v>
      </c>
      <c r="H13" s="6"/>
      <c r="I13" s="6">
        <v>2322458249</v>
      </c>
      <c r="K13" s="22">
        <v>-1.28</v>
      </c>
      <c r="M13" s="6">
        <v>41836043880</v>
      </c>
      <c r="N13" s="6"/>
      <c r="O13" s="6">
        <v>-4915812096</v>
      </c>
      <c r="P13" s="6"/>
      <c r="Q13" s="6">
        <v>52037653769</v>
      </c>
      <c r="R13" s="6"/>
      <c r="S13" s="6">
        <v>88957885553</v>
      </c>
      <c r="U13" s="22">
        <v>-12.01</v>
      </c>
    </row>
    <row r="14" spans="1:21" ht="21">
      <c r="A14" s="2" t="s">
        <v>25</v>
      </c>
      <c r="C14" s="15">
        <v>0</v>
      </c>
      <c r="E14" s="24">
        <v>0</v>
      </c>
      <c r="F14" s="6"/>
      <c r="G14" s="24">
        <v>0</v>
      </c>
      <c r="H14" s="6"/>
      <c r="I14" s="6">
        <v>0</v>
      </c>
      <c r="K14" s="24">
        <v>0</v>
      </c>
      <c r="M14" s="6">
        <v>138905600</v>
      </c>
      <c r="N14" s="6"/>
      <c r="O14" s="6">
        <v>-32553469718</v>
      </c>
      <c r="P14" s="6"/>
      <c r="Q14" s="6">
        <v>-240673955</v>
      </c>
      <c r="R14" s="6"/>
      <c r="S14" s="6">
        <v>-32655238073</v>
      </c>
      <c r="U14" s="22">
        <v>4.41</v>
      </c>
    </row>
    <row r="15" spans="1:21" ht="21">
      <c r="A15" s="2" t="s">
        <v>24</v>
      </c>
      <c r="C15" s="15">
        <v>0</v>
      </c>
      <c r="E15" s="6">
        <v>4444601127</v>
      </c>
      <c r="F15" s="6"/>
      <c r="G15" s="24">
        <v>0</v>
      </c>
      <c r="H15" s="6"/>
      <c r="I15" s="6">
        <v>4444601127</v>
      </c>
      <c r="K15" s="22">
        <v>-2.4500000000000002</v>
      </c>
      <c r="M15" s="24">
        <v>0</v>
      </c>
      <c r="N15" s="6"/>
      <c r="O15" s="6">
        <v>-13835770948</v>
      </c>
      <c r="P15" s="6"/>
      <c r="Q15" s="6">
        <v>11898285585</v>
      </c>
      <c r="R15" s="6"/>
      <c r="S15" s="6">
        <v>-1937485363</v>
      </c>
      <c r="U15" s="22">
        <v>0.26</v>
      </c>
    </row>
    <row r="16" spans="1:21" ht="21">
      <c r="A16" s="2" t="s">
        <v>19</v>
      </c>
      <c r="C16" s="15">
        <v>0</v>
      </c>
      <c r="E16" s="6">
        <v>7276979485</v>
      </c>
      <c r="F16" s="6"/>
      <c r="G16" s="24">
        <v>0</v>
      </c>
      <c r="H16" s="6"/>
      <c r="I16" s="6">
        <v>7276979485</v>
      </c>
      <c r="K16" s="22">
        <v>-4</v>
      </c>
      <c r="M16" s="6">
        <v>6567504500</v>
      </c>
      <c r="N16" s="6"/>
      <c r="O16" s="6">
        <v>4763114592</v>
      </c>
      <c r="P16" s="6"/>
      <c r="Q16" s="6">
        <v>21585530631</v>
      </c>
      <c r="R16" s="6"/>
      <c r="S16" s="6">
        <v>32916149723</v>
      </c>
      <c r="U16" s="22">
        <v>-4.4400000000000004</v>
      </c>
    </row>
    <row r="17" spans="5:21" ht="19.5" thickBot="1">
      <c r="E17" s="11">
        <f>SUM(E6:E16)</f>
        <v>-174051929895</v>
      </c>
      <c r="G17" s="11">
        <f>SUM(G6:G16)</f>
        <v>-26023197377</v>
      </c>
      <c r="I17" s="11">
        <f>SUM(I6:I16)</f>
        <v>-200075127272</v>
      </c>
      <c r="K17" s="23">
        <f>SUM(K6:K16)</f>
        <v>110.10999999999999</v>
      </c>
      <c r="M17" s="11">
        <f>SUM(M6:M16)</f>
        <v>146197927473</v>
      </c>
      <c r="O17" s="11">
        <f>SUM(O6:O16)</f>
        <v>-1165000968230</v>
      </c>
      <c r="Q17" s="11">
        <f>SUM(Q6:Q16)</f>
        <v>227919477394</v>
      </c>
      <c r="S17" s="11">
        <f>SUM(S6:S16)</f>
        <v>-790883563363</v>
      </c>
      <c r="U17" s="23">
        <f>SUM(U6:U16)</f>
        <v>-5958</v>
      </c>
    </row>
    <row r="18" spans="5:21" ht="19.5" thickTop="1"/>
  </sheetData>
  <mergeCells count="16">
    <mergeCell ref="A1:U1"/>
    <mergeCell ref="A2:U2"/>
    <mergeCell ref="A3:U3"/>
    <mergeCell ref="S5"/>
    <mergeCell ref="U5"/>
    <mergeCell ref="M4:U4"/>
    <mergeCell ref="K5"/>
    <mergeCell ref="C4:K4"/>
    <mergeCell ref="M5"/>
    <mergeCell ref="O5"/>
    <mergeCell ref="Q5"/>
    <mergeCell ref="A4:A5"/>
    <mergeCell ref="C5"/>
    <mergeCell ref="E5"/>
    <mergeCell ref="G5"/>
    <mergeCell ref="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صفحه اول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احسان آقامحمدی</dc:creator>
  <cp:lastModifiedBy>مهدی نورمحمدی</cp:lastModifiedBy>
  <dcterms:created xsi:type="dcterms:W3CDTF">2022-11-23T10:17:09Z</dcterms:created>
  <dcterms:modified xsi:type="dcterms:W3CDTF">2022-11-26T04:15:54Z</dcterms:modified>
</cp:coreProperties>
</file>